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25" windowHeight="6525" tabRatio="740" firstSheet="1" activeTab="5"/>
  </bookViews>
  <sheets>
    <sheet name="1-31.07.1943" sheetId="1" r:id="rId1"/>
    <sheet name="1-31.08.1943" sheetId="2" r:id="rId2"/>
    <sheet name="01-30.09.1943" sheetId="3" r:id="rId3"/>
    <sheet name="1-31.10.1943" sheetId="4" r:id="rId4"/>
    <sheet name="1-30.11.1943" sheetId="5" r:id="rId5"/>
    <sheet name="1-31.12.1943" sheetId="6" r:id="rId6"/>
  </sheets>
  <definedNames>
    <definedName name="_xlnm.Print_Area" localSheetId="1">'1-31.08.1943'!$A:$IV</definedName>
  </definedNames>
  <calcPr fullCalcOnLoad="1"/>
</workbook>
</file>

<file path=xl/sharedStrings.xml><?xml version="1.0" encoding="utf-8"?>
<sst xmlns="http://schemas.openxmlformats.org/spreadsheetml/2006/main" count="1316" uniqueCount="184">
  <si>
    <t>ДОНЕСЕНИЕ</t>
  </si>
  <si>
    <t>п/п</t>
  </si>
  <si>
    <t xml:space="preserve"> Наименование частей и соединений </t>
  </si>
  <si>
    <t>Подчиненность</t>
  </si>
  <si>
    <t>Убито и умерло на этапах сан.эвакуации</t>
  </si>
  <si>
    <t>Пропало без вести</t>
  </si>
  <si>
    <t>Попало в плен</t>
  </si>
  <si>
    <t>Небоевые потери</t>
  </si>
  <si>
    <t>Ранено, контужено, обожжено и прочие с эвакуацией в госпиталь</t>
  </si>
  <si>
    <t>Заболело с эвакуацией в госпиталь</t>
  </si>
  <si>
    <t>Обморожено с эвакуацией в госпиталь</t>
  </si>
  <si>
    <t>Итого потерь</t>
  </si>
  <si>
    <t>ВСЕГО</t>
  </si>
  <si>
    <t>начал. состава</t>
  </si>
  <si>
    <t>мл.нач. состава</t>
  </si>
  <si>
    <t>рядов. состава</t>
  </si>
  <si>
    <t>14 А</t>
  </si>
  <si>
    <t>14 сд</t>
  </si>
  <si>
    <t>Стрелковые части</t>
  </si>
  <si>
    <t>Части связи</t>
  </si>
  <si>
    <t>Прочие тыловые части</t>
  </si>
  <si>
    <t>19 А</t>
  </si>
  <si>
    <t>104 сд</t>
  </si>
  <si>
    <t>122 сд</t>
  </si>
  <si>
    <t>Минометные войска</t>
  </si>
  <si>
    <t>Стрелковые войска</t>
  </si>
  <si>
    <t>Огнеметные войска</t>
  </si>
  <si>
    <t>Танковые войска</t>
  </si>
  <si>
    <t>Войска ПВО</t>
  </si>
  <si>
    <t>Части боевого обеспечения</t>
  </si>
  <si>
    <t>Тыловые части</t>
  </si>
  <si>
    <t>26 А</t>
  </si>
  <si>
    <t>27 сд</t>
  </si>
  <si>
    <t>54 сд</t>
  </si>
  <si>
    <t>опулб</t>
  </si>
  <si>
    <t>172 минп</t>
  </si>
  <si>
    <t>48 заградотряд</t>
  </si>
  <si>
    <t>45 сд</t>
  </si>
  <si>
    <t>205 сд</t>
  </si>
  <si>
    <t>32 А</t>
  </si>
  <si>
    <t>173 минп</t>
  </si>
  <si>
    <t>280 минп</t>
  </si>
  <si>
    <t>298 минп</t>
  </si>
  <si>
    <t>49 отд.заград.отряд</t>
  </si>
  <si>
    <t>61 отд.огнем.рота</t>
  </si>
  <si>
    <t>62 отд.огнем.рота</t>
  </si>
  <si>
    <t>Войска связи</t>
  </si>
  <si>
    <t>Части обслуживания</t>
  </si>
  <si>
    <t>Санитарные части</t>
  </si>
  <si>
    <t>Тыловые укрепления</t>
  </si>
  <si>
    <t>Ж/д войска</t>
  </si>
  <si>
    <t>Части войск НКВД</t>
  </si>
  <si>
    <t>НКВД</t>
  </si>
  <si>
    <t>82 погранполк</t>
  </si>
  <si>
    <t>101 погранполк</t>
  </si>
  <si>
    <t>72 погранполк</t>
  </si>
  <si>
    <t>80 погранполк</t>
  </si>
  <si>
    <t>Всего по фронту</t>
  </si>
  <si>
    <t>о потерях личного состава частей и соединений Карельского фронта с 01 июля по 31 июля 1943 г. (уточненное)</t>
  </si>
  <si>
    <t xml:space="preserve"> 14 А</t>
  </si>
  <si>
    <t>32 олбр</t>
  </si>
  <si>
    <t>278 минп</t>
  </si>
  <si>
    <t>289 сд</t>
  </si>
  <si>
    <t>367 сд</t>
  </si>
  <si>
    <t>49 отд.заградотряд</t>
  </si>
  <si>
    <t>Гужтрансп.части</t>
  </si>
  <si>
    <t>Тыловые учреждения</t>
  </si>
  <si>
    <t>73 погранполк</t>
  </si>
  <si>
    <t>Автотр.части</t>
  </si>
  <si>
    <t>33 олбр</t>
  </si>
  <si>
    <t>Минометные части</t>
  </si>
  <si>
    <t>Военно.-техн.склад 755</t>
  </si>
  <si>
    <t>Части ПВО</t>
  </si>
  <si>
    <t>Тыловые части и учреждения</t>
  </si>
  <si>
    <t>о потерях личного состава частей и соединений Карельского фронта с 01 ноября по 30 ноября 1943 г. (уточненное)</t>
  </si>
  <si>
    <t>118 рота ВНОС</t>
  </si>
  <si>
    <t>170 арм.инжб</t>
  </si>
  <si>
    <t>565 минп</t>
  </si>
  <si>
    <t>Части фронтового подчинения</t>
  </si>
  <si>
    <t>ЧФП</t>
  </si>
  <si>
    <t>Резерв инж.войск фронта</t>
  </si>
  <si>
    <t xml:space="preserve">Части фронтового подчинения </t>
  </si>
  <si>
    <t>о потерях личного состава частей и соединений Карельского фронта с 01 декабря по 31 декабря 1943 г. (уточненное)</t>
  </si>
  <si>
    <t>Части фронтового подчинеия</t>
  </si>
  <si>
    <t>о потерях личного состава частей и соединений Карельского фронта с 01 августа по 31 августа 1943 г. (уточненное)</t>
  </si>
  <si>
    <t>о потерях личного состава частей и соединений Карельского фронта с 01 сентября по 30 сентября 1943 г. (уточненное)</t>
  </si>
  <si>
    <t>о потерях личного состава частей и соединений Карельского фронта с 01 октября по 31 октября 1943 г. (уточненное)</t>
  </si>
  <si>
    <t>10 гв.сд</t>
  </si>
  <si>
    <t>72 оморсбр</t>
  </si>
  <si>
    <t>31 олбр</t>
  </si>
  <si>
    <t>49 оашр</t>
  </si>
  <si>
    <t>Арт.части</t>
  </si>
  <si>
    <t>Инженерные части</t>
  </si>
  <si>
    <t>Всего по 14 армии</t>
  </si>
  <si>
    <t>77 оморсбр</t>
  </si>
  <si>
    <t>Всего по 19 армии</t>
  </si>
  <si>
    <t>61 оморсбр</t>
  </si>
  <si>
    <t>85 оморсбр</t>
  </si>
  <si>
    <t>52 гв.минп</t>
  </si>
  <si>
    <t>471 ап</t>
  </si>
  <si>
    <t>Всего по 26 армии</t>
  </si>
  <si>
    <t>65 оморсбр</t>
  </si>
  <si>
    <t>80 оморсбр</t>
  </si>
  <si>
    <t>1237 ап</t>
  </si>
  <si>
    <t>33 гв.минп</t>
  </si>
  <si>
    <t>52 оашр</t>
  </si>
  <si>
    <t>126 оашр</t>
  </si>
  <si>
    <t>127 оашр</t>
  </si>
  <si>
    <t>196 орро</t>
  </si>
  <si>
    <t>376 отб</t>
  </si>
  <si>
    <t>Инженерные войска</t>
  </si>
  <si>
    <t>Всего по 32 армии</t>
  </si>
  <si>
    <t>19 отд.маск.рота</t>
  </si>
  <si>
    <t>112 зсп</t>
  </si>
  <si>
    <t>Всего по частям фронтового подчинения</t>
  </si>
  <si>
    <t>Всего по частям войск НКВД</t>
  </si>
  <si>
    <t>Примечания:</t>
  </si>
  <si>
    <t>В поле желтого цвета указаны данные из суммарной ведомости фронта за календарный месяц.</t>
  </si>
  <si>
    <t>В поле коричневого цвета указаны данные из ведомостей крупных подразделений фронта за календарный месяц.</t>
  </si>
  <si>
    <t>В поле зеленого цвета указаны суммарные данные из коричневых полей по крупным подразделениям фронта за календарный месяц.</t>
  </si>
  <si>
    <t>Вего по 14 армии</t>
  </si>
  <si>
    <t>оашр при 54 сд</t>
  </si>
  <si>
    <t>313 сд</t>
  </si>
  <si>
    <t>1237 ап РГК</t>
  </si>
  <si>
    <t>63 гв.минп</t>
  </si>
  <si>
    <t>1 оибр</t>
  </si>
  <si>
    <t>238 зсп</t>
  </si>
  <si>
    <t>100 орс</t>
  </si>
  <si>
    <t>Арт.войска</t>
  </si>
  <si>
    <t>441 иптап</t>
  </si>
  <si>
    <t>217 оир</t>
  </si>
  <si>
    <t>201 оашр</t>
  </si>
  <si>
    <t>195 орро</t>
  </si>
  <si>
    <t>Резерв инженерных войск</t>
  </si>
  <si>
    <t>115 опс</t>
  </si>
  <si>
    <t>48 озад</t>
  </si>
  <si>
    <t>375 отб</t>
  </si>
  <si>
    <t>112 арм.зсп</t>
  </si>
  <si>
    <t>238 арм.зсп</t>
  </si>
  <si>
    <t>272 арм.зап</t>
  </si>
  <si>
    <t>194 орро</t>
  </si>
  <si>
    <t>217 оашр</t>
  </si>
  <si>
    <t>Всего по частям фронтовго подчинения</t>
  </si>
  <si>
    <t>По частям НКВД и частям, подчиненным штабу фронта, детальных донесений за месяц нет.</t>
  </si>
  <si>
    <t>76 отд.гужтрансп.б-н</t>
  </si>
  <si>
    <t>По 19, 26 и 32 армии итоговые данные фронта и данные ведомостей армий не совпадают (причина неизвестна).</t>
  </si>
  <si>
    <t>66 отд.кон.-сан.рота</t>
  </si>
  <si>
    <t>Упр-е 31 ск</t>
  </si>
  <si>
    <t>Упр-е армии</t>
  </si>
  <si>
    <t>66 отд.конно-сан.рота</t>
  </si>
  <si>
    <t>172 отд.дор.-строит.б-н</t>
  </si>
  <si>
    <t>76 отд.гужтрансп.рота</t>
  </si>
  <si>
    <t>77 отд.гужтрансп.рота</t>
  </si>
  <si>
    <t>Упр-е войск</t>
  </si>
  <si>
    <t>369 озад</t>
  </si>
  <si>
    <t>опулб б/н</t>
  </si>
  <si>
    <t>645 иптап</t>
  </si>
  <si>
    <t>9 отд.дор.-эксп.б-н</t>
  </si>
  <si>
    <t>125 отд.дор.-эксп.б-н</t>
  </si>
  <si>
    <t>Дор.-эксп. части</t>
  </si>
  <si>
    <t>6 гв.б-н минеров</t>
  </si>
  <si>
    <t>67 конно-сан.рота</t>
  </si>
  <si>
    <t>20 отд.погран. комендатура</t>
  </si>
  <si>
    <t>181 отд.погран.б-н</t>
  </si>
  <si>
    <t>100 отд.погран.б-н</t>
  </si>
  <si>
    <t>77 Гуж.трансп.рота</t>
  </si>
  <si>
    <t>57 отд.б-н химзащиты</t>
  </si>
  <si>
    <t>733 арм.миб</t>
  </si>
  <si>
    <t>101 отд.маневр.группа</t>
  </si>
  <si>
    <t>171 отд.дор.-стр.б-н</t>
  </si>
  <si>
    <t>67 отд.конно-сан.рота</t>
  </si>
  <si>
    <t>125 отд.дор.-эксп. б-н</t>
  </si>
  <si>
    <t>172 отд. дор.-стр.   б-н</t>
  </si>
  <si>
    <t>444 авиаэскад-рилья связи</t>
  </si>
  <si>
    <t>отд.уч.инж.б-н</t>
  </si>
  <si>
    <t>101 отд.маневр. группа</t>
  </si>
  <si>
    <t>77 отд. гужтрансп.рота</t>
  </si>
  <si>
    <t>25 штабная батарея нач.артиллерии</t>
  </si>
  <si>
    <t>444 авиаэскадрилья связи</t>
  </si>
  <si>
    <t>Упр. армии</t>
  </si>
  <si>
    <t>170 оиб</t>
  </si>
  <si>
    <t>25 штабная батарея начарта</t>
  </si>
  <si>
    <t>76 отд. гужтрансп.рота</t>
  </si>
  <si>
    <t>181 погран.б-н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</si>
</sst>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0">
    <font>
      <sz val="10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14"/>
      <name val="Arial Cyr"/>
      <family val="2"/>
    </font>
    <font>
      <b/>
      <sz val="9"/>
      <name val="Arial Cyr"/>
      <family val="2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11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5" fontId="1" fillId="2" borderId="9" xfId="18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164" fontId="1" fillId="4" borderId="9" xfId="18" applyNumberFormat="1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43" fontId="1" fillId="4" borderId="9" xfId="18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2" fontId="1" fillId="4" borderId="9" xfId="0" applyNumberFormat="1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4" borderId="22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0" fillId="4" borderId="2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0" fillId="5" borderId="37" xfId="0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vertical="center" textRotation="90" wrapText="1"/>
    </xf>
    <xf numFmtId="0" fontId="9" fillId="2" borderId="43" xfId="0" applyFont="1" applyFill="1" applyBorder="1" applyAlignment="1">
      <alignment horizontal="left" vertical="center" wrapText="1"/>
    </xf>
    <xf numFmtId="0" fontId="9" fillId="2" borderId="32" xfId="0" applyFont="1" applyFill="1" applyBorder="1" applyAlignment="1">
      <alignment horizontal="left" vertical="center" wrapText="1"/>
    </xf>
    <xf numFmtId="0" fontId="9" fillId="2" borderId="37" xfId="0" applyFont="1" applyFill="1" applyBorder="1" applyAlignment="1">
      <alignment horizontal="left" vertical="center" wrapText="1"/>
    </xf>
    <xf numFmtId="0" fontId="9" fillId="3" borderId="43" xfId="0" applyFont="1" applyFill="1" applyBorder="1" applyAlignment="1">
      <alignment horizontal="left" vertical="center" wrapText="1"/>
    </xf>
    <xf numFmtId="0" fontId="9" fillId="3" borderId="32" xfId="0" applyFont="1" applyFill="1" applyBorder="1" applyAlignment="1">
      <alignment horizontal="left" vertical="center" wrapText="1"/>
    </xf>
    <xf numFmtId="0" fontId="9" fillId="3" borderId="37" xfId="0" applyFont="1" applyFill="1" applyBorder="1" applyAlignment="1">
      <alignment horizontal="left" vertical="center" wrapText="1"/>
    </xf>
    <xf numFmtId="0" fontId="9" fillId="5" borderId="43" xfId="0" applyFont="1" applyFill="1" applyBorder="1" applyAlignment="1">
      <alignment horizontal="left" vertical="center" wrapText="1"/>
    </xf>
    <xf numFmtId="0" fontId="9" fillId="5" borderId="32" xfId="0" applyFont="1" applyFill="1" applyBorder="1" applyAlignment="1">
      <alignment horizontal="left" vertical="center" wrapText="1"/>
    </xf>
    <xf numFmtId="0" fontId="9" fillId="5" borderId="37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2"/>
  <sheetViews>
    <sheetView zoomScale="75" zoomScaleNormal="75" workbookViewId="0" topLeftCell="A85">
      <selection activeCell="B91" sqref="B91"/>
    </sheetView>
  </sheetViews>
  <sheetFormatPr defaultColWidth="9.00390625" defaultRowHeight="12.75"/>
  <cols>
    <col min="1" max="1" width="2.25390625" style="3" customWidth="1"/>
    <col min="2" max="2" width="20.875" style="3" customWidth="1"/>
    <col min="3" max="3" width="6.75390625" style="40" customWidth="1"/>
    <col min="4" max="4" width="3.75390625" style="3" customWidth="1"/>
    <col min="5" max="5" width="4.625" style="3" customWidth="1"/>
    <col min="6" max="6" width="5.625" style="3" customWidth="1"/>
    <col min="7" max="10" width="3.625" style="3" customWidth="1"/>
    <col min="11" max="11" width="3.75390625" style="3" customWidth="1"/>
    <col min="12" max="12" width="3.625" style="3" customWidth="1"/>
    <col min="13" max="13" width="3.75390625" style="3" customWidth="1"/>
    <col min="14" max="16" width="4.25390625" style="3" customWidth="1"/>
    <col min="17" max="17" width="5.75390625" style="3" customWidth="1"/>
    <col min="18" max="18" width="5.375" style="3" customWidth="1"/>
    <col min="19" max="19" width="4.25390625" style="3" customWidth="1"/>
    <col min="20" max="20" width="5.75390625" style="3" customWidth="1"/>
    <col min="21" max="21" width="5.625" style="3" customWidth="1"/>
    <col min="22" max="22" width="3.625" style="3" customWidth="1"/>
    <col min="23" max="24" width="4.25390625" style="3" customWidth="1"/>
    <col min="25" max="25" width="5.125" style="40" customWidth="1"/>
    <col min="26" max="26" width="6.125" style="40" customWidth="1"/>
    <col min="27" max="27" width="5.375" style="40" customWidth="1"/>
    <col min="28" max="28" width="6.125" style="40" customWidth="1"/>
    <col min="29" max="16384" width="9.125" style="3" customWidth="1"/>
  </cols>
  <sheetData>
    <row r="1" spans="1:28" ht="18" customHeight="1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</row>
    <row r="2" spans="1:28" ht="12.75" customHeight="1">
      <c r="A2" s="144" t="s">
        <v>58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</row>
    <row r="3" spans="1:28" ht="12.75" customHeight="1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</row>
    <row r="4" spans="1:28" ht="13.5" customHeight="1" thickBo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</row>
    <row r="5" spans="1:28" ht="74.25" customHeight="1" thickBot="1">
      <c r="A5" s="99" t="s">
        <v>1</v>
      </c>
      <c r="B5" s="101" t="s">
        <v>2</v>
      </c>
      <c r="C5" s="102" t="s">
        <v>3</v>
      </c>
      <c r="D5" s="146" t="s">
        <v>4</v>
      </c>
      <c r="E5" s="146"/>
      <c r="F5" s="147"/>
      <c r="G5" s="145" t="s">
        <v>5</v>
      </c>
      <c r="H5" s="146"/>
      <c r="I5" s="147"/>
      <c r="J5" s="145" t="s">
        <v>6</v>
      </c>
      <c r="K5" s="146"/>
      <c r="L5" s="147"/>
      <c r="M5" s="145" t="s">
        <v>7</v>
      </c>
      <c r="N5" s="146"/>
      <c r="O5" s="147"/>
      <c r="P5" s="145" t="s">
        <v>8</v>
      </c>
      <c r="Q5" s="146"/>
      <c r="R5" s="147"/>
      <c r="S5" s="145" t="s">
        <v>9</v>
      </c>
      <c r="T5" s="146"/>
      <c r="U5" s="147"/>
      <c r="V5" s="145" t="s">
        <v>10</v>
      </c>
      <c r="W5" s="146"/>
      <c r="X5" s="147"/>
      <c r="Y5" s="145" t="s">
        <v>11</v>
      </c>
      <c r="Z5" s="146"/>
      <c r="AA5" s="147"/>
      <c r="AB5" s="148" t="s">
        <v>12</v>
      </c>
    </row>
    <row r="6" spans="1:28" ht="38.25" customHeight="1" thickBot="1">
      <c r="A6" s="99"/>
      <c r="B6" s="101"/>
      <c r="C6" s="102"/>
      <c r="D6" s="103" t="s">
        <v>13</v>
      </c>
      <c r="E6" s="104" t="s">
        <v>14</v>
      </c>
      <c r="F6" s="87" t="s">
        <v>15</v>
      </c>
      <c r="G6" s="105" t="s">
        <v>13</v>
      </c>
      <c r="H6" s="104" t="s">
        <v>14</v>
      </c>
      <c r="I6" s="87" t="s">
        <v>15</v>
      </c>
      <c r="J6" s="103" t="s">
        <v>13</v>
      </c>
      <c r="K6" s="104" t="s">
        <v>14</v>
      </c>
      <c r="L6" s="87" t="s">
        <v>15</v>
      </c>
      <c r="M6" s="103" t="s">
        <v>13</v>
      </c>
      <c r="N6" s="104" t="s">
        <v>14</v>
      </c>
      <c r="O6" s="87" t="s">
        <v>15</v>
      </c>
      <c r="P6" s="103" t="s">
        <v>13</v>
      </c>
      <c r="Q6" s="104" t="s">
        <v>14</v>
      </c>
      <c r="R6" s="87" t="s">
        <v>15</v>
      </c>
      <c r="S6" s="103" t="s">
        <v>13</v>
      </c>
      <c r="T6" s="104" t="s">
        <v>14</v>
      </c>
      <c r="U6" s="87" t="s">
        <v>15</v>
      </c>
      <c r="V6" s="103" t="s">
        <v>13</v>
      </c>
      <c r="W6" s="104" t="s">
        <v>14</v>
      </c>
      <c r="X6" s="87" t="s">
        <v>15</v>
      </c>
      <c r="Y6" s="103" t="s">
        <v>13</v>
      </c>
      <c r="Z6" s="104" t="s">
        <v>14</v>
      </c>
      <c r="AA6" s="87" t="s">
        <v>15</v>
      </c>
      <c r="AB6" s="149"/>
    </row>
    <row r="7" spans="1:28" ht="13.5" thickBot="1">
      <c r="A7" s="99">
        <v>1</v>
      </c>
      <c r="B7" s="100">
        <v>2</v>
      </c>
      <c r="C7" s="4"/>
      <c r="D7" s="5">
        <v>3</v>
      </c>
      <c r="E7" s="6">
        <v>4</v>
      </c>
      <c r="F7" s="7">
        <v>5</v>
      </c>
      <c r="G7" s="8">
        <v>6</v>
      </c>
      <c r="H7" s="9">
        <v>7</v>
      </c>
      <c r="I7" s="10">
        <v>8</v>
      </c>
      <c r="J7" s="8">
        <v>9</v>
      </c>
      <c r="K7" s="9">
        <v>10</v>
      </c>
      <c r="L7" s="10">
        <v>11</v>
      </c>
      <c r="M7" s="8">
        <v>12</v>
      </c>
      <c r="N7" s="9">
        <v>13</v>
      </c>
      <c r="O7" s="10">
        <v>14</v>
      </c>
      <c r="P7" s="8">
        <v>15</v>
      </c>
      <c r="Q7" s="9">
        <v>16</v>
      </c>
      <c r="R7" s="10">
        <v>17</v>
      </c>
      <c r="S7" s="8">
        <v>18</v>
      </c>
      <c r="T7" s="9">
        <v>19</v>
      </c>
      <c r="U7" s="10">
        <v>20</v>
      </c>
      <c r="V7" s="8">
        <v>21</v>
      </c>
      <c r="W7" s="9">
        <v>22</v>
      </c>
      <c r="X7" s="10">
        <v>23</v>
      </c>
      <c r="Y7" s="11">
        <v>24</v>
      </c>
      <c r="Z7" s="12">
        <v>25</v>
      </c>
      <c r="AA7" s="13">
        <v>26</v>
      </c>
      <c r="AB7" s="14">
        <v>27</v>
      </c>
    </row>
    <row r="8" spans="1:28" ht="15.75">
      <c r="A8" s="15"/>
      <c r="B8" s="16" t="s">
        <v>16</v>
      </c>
      <c r="C8" s="17" t="s">
        <v>16</v>
      </c>
      <c r="D8" s="18">
        <v>6</v>
      </c>
      <c r="E8" s="19">
        <v>22</v>
      </c>
      <c r="F8" s="20">
        <v>65</v>
      </c>
      <c r="G8" s="18"/>
      <c r="H8" s="19"/>
      <c r="I8" s="20">
        <v>6</v>
      </c>
      <c r="J8" s="18"/>
      <c r="K8" s="19"/>
      <c r="L8" s="20"/>
      <c r="M8" s="18">
        <v>1</v>
      </c>
      <c r="N8" s="19"/>
      <c r="O8" s="20">
        <v>3</v>
      </c>
      <c r="P8" s="18">
        <v>8</v>
      </c>
      <c r="Q8" s="19">
        <v>58</v>
      </c>
      <c r="R8" s="20">
        <v>186</v>
      </c>
      <c r="S8" s="18">
        <v>20</v>
      </c>
      <c r="T8" s="19">
        <v>96</v>
      </c>
      <c r="U8" s="20">
        <v>619</v>
      </c>
      <c r="V8" s="18"/>
      <c r="W8" s="19"/>
      <c r="X8" s="20"/>
      <c r="Y8" s="18">
        <f aca="true" t="shared" si="0" ref="Y8:AA43">D8+G8+J8+M8+P8+S8+V8</f>
        <v>35</v>
      </c>
      <c r="Z8" s="19">
        <f t="shared" si="0"/>
        <v>176</v>
      </c>
      <c r="AA8" s="20">
        <f t="shared" si="0"/>
        <v>879</v>
      </c>
      <c r="AB8" s="21">
        <f>Y8+Z8+AA8</f>
        <v>1090</v>
      </c>
    </row>
    <row r="9" spans="1:28" s="74" customFormat="1" ht="12.75">
      <c r="A9" s="64"/>
      <c r="B9" s="65" t="s">
        <v>87</v>
      </c>
      <c r="C9" s="66" t="s">
        <v>16</v>
      </c>
      <c r="D9" s="67">
        <v>2</v>
      </c>
      <c r="E9" s="68">
        <v>7</v>
      </c>
      <c r="F9" s="69">
        <v>26</v>
      </c>
      <c r="G9" s="67"/>
      <c r="H9" s="68"/>
      <c r="I9" s="69">
        <v>6</v>
      </c>
      <c r="J9" s="67"/>
      <c r="K9" s="68"/>
      <c r="L9" s="69"/>
      <c r="M9" s="67">
        <v>1</v>
      </c>
      <c r="N9" s="68"/>
      <c r="O9" s="69"/>
      <c r="P9" s="67">
        <v>5</v>
      </c>
      <c r="Q9" s="68">
        <v>16</v>
      </c>
      <c r="R9" s="69">
        <v>52</v>
      </c>
      <c r="S9" s="67">
        <v>6</v>
      </c>
      <c r="T9" s="68">
        <v>39</v>
      </c>
      <c r="U9" s="69">
        <v>166</v>
      </c>
      <c r="V9" s="67"/>
      <c r="W9" s="68"/>
      <c r="X9" s="69"/>
      <c r="Y9" s="70">
        <f t="shared" si="0"/>
        <v>14</v>
      </c>
      <c r="Z9" s="71">
        <f t="shared" si="0"/>
        <v>62</v>
      </c>
      <c r="AA9" s="72">
        <f t="shared" si="0"/>
        <v>250</v>
      </c>
      <c r="AB9" s="73">
        <f aca="true" t="shared" si="1" ref="AB9:AB76">Y9+Z9+AA9</f>
        <v>326</v>
      </c>
    </row>
    <row r="10" spans="1:28" s="74" customFormat="1" ht="12.75">
      <c r="A10" s="64"/>
      <c r="B10" s="65" t="s">
        <v>17</v>
      </c>
      <c r="C10" s="66" t="s">
        <v>16</v>
      </c>
      <c r="D10" s="67">
        <v>2</v>
      </c>
      <c r="E10" s="68">
        <v>7</v>
      </c>
      <c r="F10" s="69">
        <v>26</v>
      </c>
      <c r="G10" s="67"/>
      <c r="H10" s="68"/>
      <c r="I10" s="69"/>
      <c r="J10" s="67"/>
      <c r="K10" s="68"/>
      <c r="L10" s="69"/>
      <c r="M10" s="67"/>
      <c r="N10" s="68"/>
      <c r="O10" s="69"/>
      <c r="P10" s="67">
        <v>3</v>
      </c>
      <c r="Q10" s="68">
        <v>38</v>
      </c>
      <c r="R10" s="69">
        <v>110</v>
      </c>
      <c r="S10" s="67">
        <v>7</v>
      </c>
      <c r="T10" s="68">
        <v>26</v>
      </c>
      <c r="U10" s="69">
        <v>140</v>
      </c>
      <c r="V10" s="67"/>
      <c r="W10" s="68"/>
      <c r="X10" s="69"/>
      <c r="Y10" s="70">
        <f t="shared" si="0"/>
        <v>12</v>
      </c>
      <c r="Z10" s="71">
        <f t="shared" si="0"/>
        <v>71</v>
      </c>
      <c r="AA10" s="72">
        <f t="shared" si="0"/>
        <v>276</v>
      </c>
      <c r="AB10" s="73">
        <f t="shared" si="1"/>
        <v>359</v>
      </c>
    </row>
    <row r="11" spans="1:28" s="74" customFormat="1" ht="12.75">
      <c r="A11" s="64"/>
      <c r="B11" s="65" t="s">
        <v>88</v>
      </c>
      <c r="C11" s="66" t="s">
        <v>16</v>
      </c>
      <c r="D11" s="67">
        <v>1</v>
      </c>
      <c r="E11" s="68">
        <v>1</v>
      </c>
      <c r="F11" s="69">
        <v>1</v>
      </c>
      <c r="G11" s="67"/>
      <c r="H11" s="68"/>
      <c r="I11" s="69"/>
      <c r="J11" s="67"/>
      <c r="K11" s="68"/>
      <c r="L11" s="69"/>
      <c r="M11" s="67"/>
      <c r="N11" s="68"/>
      <c r="O11" s="69">
        <v>1</v>
      </c>
      <c r="P11" s="67"/>
      <c r="Q11" s="68"/>
      <c r="R11" s="69">
        <v>1</v>
      </c>
      <c r="S11" s="67"/>
      <c r="T11" s="68">
        <v>4</v>
      </c>
      <c r="U11" s="69">
        <v>34</v>
      </c>
      <c r="V11" s="67"/>
      <c r="W11" s="68"/>
      <c r="X11" s="69"/>
      <c r="Y11" s="70">
        <f t="shared" si="0"/>
        <v>1</v>
      </c>
      <c r="Z11" s="71">
        <f t="shared" si="0"/>
        <v>5</v>
      </c>
      <c r="AA11" s="72">
        <f t="shared" si="0"/>
        <v>37</v>
      </c>
      <c r="AB11" s="73">
        <f t="shared" si="1"/>
        <v>43</v>
      </c>
    </row>
    <row r="12" spans="1:28" s="74" customFormat="1" ht="12.75">
      <c r="A12" s="64"/>
      <c r="B12" s="75" t="s">
        <v>89</v>
      </c>
      <c r="C12" s="66" t="s">
        <v>16</v>
      </c>
      <c r="D12" s="67">
        <v>1</v>
      </c>
      <c r="E12" s="68">
        <v>6</v>
      </c>
      <c r="F12" s="69">
        <v>7</v>
      </c>
      <c r="G12" s="67"/>
      <c r="H12" s="68"/>
      <c r="I12" s="69"/>
      <c r="J12" s="67"/>
      <c r="K12" s="68"/>
      <c r="L12" s="69"/>
      <c r="M12" s="67"/>
      <c r="N12" s="68"/>
      <c r="O12" s="69"/>
      <c r="P12" s="67"/>
      <c r="Q12" s="68">
        <v>3</v>
      </c>
      <c r="R12" s="69">
        <v>21</v>
      </c>
      <c r="S12" s="67">
        <v>1</v>
      </c>
      <c r="T12" s="68">
        <v>5</v>
      </c>
      <c r="U12" s="69">
        <v>35</v>
      </c>
      <c r="V12" s="67"/>
      <c r="W12" s="68"/>
      <c r="X12" s="69"/>
      <c r="Y12" s="70">
        <f t="shared" si="0"/>
        <v>2</v>
      </c>
      <c r="Z12" s="71">
        <f t="shared" si="0"/>
        <v>14</v>
      </c>
      <c r="AA12" s="72">
        <f t="shared" si="0"/>
        <v>63</v>
      </c>
      <c r="AB12" s="73">
        <f t="shared" si="1"/>
        <v>79</v>
      </c>
    </row>
    <row r="13" spans="1:28" s="74" customFormat="1" ht="12.75">
      <c r="A13" s="64"/>
      <c r="B13" s="65" t="s">
        <v>90</v>
      </c>
      <c r="C13" s="66" t="s">
        <v>16</v>
      </c>
      <c r="D13" s="67"/>
      <c r="E13" s="68"/>
      <c r="F13" s="69"/>
      <c r="G13" s="67"/>
      <c r="H13" s="68"/>
      <c r="I13" s="69"/>
      <c r="J13" s="67"/>
      <c r="K13" s="68"/>
      <c r="L13" s="69"/>
      <c r="M13" s="67"/>
      <c r="N13" s="68"/>
      <c r="O13" s="69"/>
      <c r="P13" s="67"/>
      <c r="Q13" s="68"/>
      <c r="R13" s="69"/>
      <c r="S13" s="67"/>
      <c r="T13" s="68"/>
      <c r="U13" s="69"/>
      <c r="V13" s="67"/>
      <c r="W13" s="68"/>
      <c r="X13" s="69"/>
      <c r="Y13" s="70">
        <f t="shared" si="0"/>
        <v>0</v>
      </c>
      <c r="Z13" s="71">
        <f t="shared" si="0"/>
        <v>0</v>
      </c>
      <c r="AA13" s="72">
        <f t="shared" si="0"/>
        <v>0</v>
      </c>
      <c r="AB13" s="73">
        <f t="shared" si="1"/>
        <v>0</v>
      </c>
    </row>
    <row r="14" spans="1:28" s="74" customFormat="1" ht="12.75">
      <c r="A14" s="64"/>
      <c r="B14" s="65" t="s">
        <v>148</v>
      </c>
      <c r="C14" s="66" t="s">
        <v>16</v>
      </c>
      <c r="D14" s="67"/>
      <c r="E14" s="68"/>
      <c r="F14" s="69"/>
      <c r="G14" s="67"/>
      <c r="H14" s="68"/>
      <c r="I14" s="69"/>
      <c r="J14" s="67"/>
      <c r="K14" s="68"/>
      <c r="L14" s="69"/>
      <c r="M14" s="67"/>
      <c r="N14" s="68"/>
      <c r="O14" s="69"/>
      <c r="P14" s="67"/>
      <c r="Q14" s="68"/>
      <c r="R14" s="69"/>
      <c r="S14" s="67"/>
      <c r="T14" s="68"/>
      <c r="U14" s="69">
        <v>1</v>
      </c>
      <c r="V14" s="67"/>
      <c r="W14" s="68"/>
      <c r="X14" s="69"/>
      <c r="Y14" s="70">
        <f t="shared" si="0"/>
        <v>0</v>
      </c>
      <c r="Z14" s="71">
        <f t="shared" si="0"/>
        <v>0</v>
      </c>
      <c r="AA14" s="72">
        <f t="shared" si="0"/>
        <v>1</v>
      </c>
      <c r="AB14" s="73">
        <f t="shared" si="1"/>
        <v>1</v>
      </c>
    </row>
    <row r="15" spans="1:28" s="74" customFormat="1" ht="12.75">
      <c r="A15" s="64"/>
      <c r="B15" s="65" t="s">
        <v>18</v>
      </c>
      <c r="C15" s="66" t="s">
        <v>16</v>
      </c>
      <c r="D15" s="67"/>
      <c r="E15" s="68"/>
      <c r="F15" s="69"/>
      <c r="G15" s="67"/>
      <c r="H15" s="68"/>
      <c r="I15" s="69"/>
      <c r="J15" s="67"/>
      <c r="K15" s="68"/>
      <c r="L15" s="69"/>
      <c r="M15" s="67"/>
      <c r="N15" s="68"/>
      <c r="O15" s="69"/>
      <c r="P15" s="67"/>
      <c r="Q15" s="68"/>
      <c r="R15" s="69">
        <v>1</v>
      </c>
      <c r="S15" s="67"/>
      <c r="T15" s="68">
        <v>3</v>
      </c>
      <c r="U15" s="69">
        <v>7</v>
      </c>
      <c r="V15" s="67"/>
      <c r="W15" s="68"/>
      <c r="X15" s="69"/>
      <c r="Y15" s="70">
        <f t="shared" si="0"/>
        <v>0</v>
      </c>
      <c r="Z15" s="71">
        <f t="shared" si="0"/>
        <v>3</v>
      </c>
      <c r="AA15" s="72">
        <f t="shared" si="0"/>
        <v>8</v>
      </c>
      <c r="AB15" s="73">
        <f t="shared" si="1"/>
        <v>11</v>
      </c>
    </row>
    <row r="16" spans="1:28" s="74" customFormat="1" ht="12.75">
      <c r="A16" s="64"/>
      <c r="B16" s="65" t="s">
        <v>91</v>
      </c>
      <c r="C16" s="66" t="s">
        <v>16</v>
      </c>
      <c r="D16" s="67"/>
      <c r="E16" s="68"/>
      <c r="F16" s="69">
        <v>2</v>
      </c>
      <c r="G16" s="67"/>
      <c r="H16" s="68"/>
      <c r="I16" s="69"/>
      <c r="J16" s="67"/>
      <c r="K16" s="68"/>
      <c r="L16" s="69"/>
      <c r="M16" s="67"/>
      <c r="N16" s="68"/>
      <c r="O16" s="69"/>
      <c r="P16" s="67"/>
      <c r="Q16" s="68">
        <v>1</v>
      </c>
      <c r="R16" s="69">
        <v>1</v>
      </c>
      <c r="S16" s="67">
        <v>1</v>
      </c>
      <c r="T16" s="68">
        <v>1</v>
      </c>
      <c r="U16" s="69">
        <v>59</v>
      </c>
      <c r="V16" s="67"/>
      <c r="W16" s="68"/>
      <c r="X16" s="69"/>
      <c r="Y16" s="70">
        <f t="shared" si="0"/>
        <v>1</v>
      </c>
      <c r="Z16" s="71">
        <f t="shared" si="0"/>
        <v>2</v>
      </c>
      <c r="AA16" s="72">
        <f t="shared" si="0"/>
        <v>62</v>
      </c>
      <c r="AB16" s="73">
        <f t="shared" si="1"/>
        <v>65</v>
      </c>
    </row>
    <row r="17" spans="1:28" s="74" customFormat="1" ht="12.75">
      <c r="A17" s="76"/>
      <c r="B17" s="65" t="s">
        <v>68</v>
      </c>
      <c r="C17" s="66" t="s">
        <v>16</v>
      </c>
      <c r="D17" s="67"/>
      <c r="E17" s="68"/>
      <c r="F17" s="69"/>
      <c r="G17" s="67"/>
      <c r="H17" s="68"/>
      <c r="I17" s="69"/>
      <c r="J17" s="67"/>
      <c r="K17" s="68"/>
      <c r="L17" s="69"/>
      <c r="M17" s="67"/>
      <c r="N17" s="68"/>
      <c r="O17" s="69"/>
      <c r="P17" s="67"/>
      <c r="Q17" s="68"/>
      <c r="R17" s="69"/>
      <c r="S17" s="67"/>
      <c r="T17" s="68">
        <v>6</v>
      </c>
      <c r="U17" s="69">
        <v>6</v>
      </c>
      <c r="V17" s="67"/>
      <c r="W17" s="68"/>
      <c r="X17" s="69"/>
      <c r="Y17" s="70">
        <f t="shared" si="0"/>
        <v>0</v>
      </c>
      <c r="Z17" s="71">
        <f t="shared" si="0"/>
        <v>6</v>
      </c>
      <c r="AA17" s="72">
        <f t="shared" si="0"/>
        <v>6</v>
      </c>
      <c r="AB17" s="73">
        <f t="shared" si="1"/>
        <v>12</v>
      </c>
    </row>
    <row r="18" spans="1:28" s="74" customFormat="1" ht="12.75">
      <c r="A18" s="76"/>
      <c r="B18" s="65" t="s">
        <v>19</v>
      </c>
      <c r="C18" s="66" t="s">
        <v>16</v>
      </c>
      <c r="D18" s="67"/>
      <c r="E18" s="68">
        <v>1</v>
      </c>
      <c r="F18" s="69">
        <v>1</v>
      </c>
      <c r="G18" s="67"/>
      <c r="H18" s="68"/>
      <c r="I18" s="69"/>
      <c r="J18" s="67"/>
      <c r="K18" s="68"/>
      <c r="L18" s="69"/>
      <c r="M18" s="67"/>
      <c r="N18" s="68"/>
      <c r="O18" s="69"/>
      <c r="P18" s="67"/>
      <c r="Q18" s="68"/>
      <c r="R18" s="69"/>
      <c r="S18" s="67">
        <v>1</v>
      </c>
      <c r="T18" s="68">
        <v>3</v>
      </c>
      <c r="U18" s="69">
        <v>16</v>
      </c>
      <c r="V18" s="67"/>
      <c r="W18" s="68"/>
      <c r="X18" s="69"/>
      <c r="Y18" s="70">
        <f t="shared" si="0"/>
        <v>1</v>
      </c>
      <c r="Z18" s="71">
        <f t="shared" si="0"/>
        <v>4</v>
      </c>
      <c r="AA18" s="72">
        <f t="shared" si="0"/>
        <v>17</v>
      </c>
      <c r="AB18" s="73">
        <f t="shared" si="1"/>
        <v>22</v>
      </c>
    </row>
    <row r="19" spans="1:28" s="74" customFormat="1" ht="12.75">
      <c r="A19" s="77"/>
      <c r="B19" s="65" t="s">
        <v>92</v>
      </c>
      <c r="C19" s="66" t="s">
        <v>16</v>
      </c>
      <c r="D19" s="67"/>
      <c r="E19" s="68"/>
      <c r="F19" s="69">
        <v>1</v>
      </c>
      <c r="G19" s="67"/>
      <c r="H19" s="68"/>
      <c r="I19" s="69"/>
      <c r="J19" s="67"/>
      <c r="K19" s="68"/>
      <c r="L19" s="69"/>
      <c r="M19" s="67"/>
      <c r="N19" s="68"/>
      <c r="O19" s="69"/>
      <c r="P19" s="67"/>
      <c r="Q19" s="68"/>
      <c r="R19" s="69"/>
      <c r="S19" s="67"/>
      <c r="T19" s="68"/>
      <c r="U19" s="69">
        <v>6</v>
      </c>
      <c r="V19" s="67"/>
      <c r="W19" s="68"/>
      <c r="X19" s="69"/>
      <c r="Y19" s="70">
        <f t="shared" si="0"/>
        <v>0</v>
      </c>
      <c r="Z19" s="71">
        <f t="shared" si="0"/>
        <v>0</v>
      </c>
      <c r="AA19" s="72">
        <f t="shared" si="0"/>
        <v>7</v>
      </c>
      <c r="AB19" s="73">
        <f t="shared" si="1"/>
        <v>7</v>
      </c>
    </row>
    <row r="20" spans="1:28" s="74" customFormat="1" ht="12.75">
      <c r="A20" s="77"/>
      <c r="B20" s="65" t="s">
        <v>159</v>
      </c>
      <c r="C20" s="66" t="s">
        <v>16</v>
      </c>
      <c r="D20" s="67"/>
      <c r="E20" s="68"/>
      <c r="F20" s="69"/>
      <c r="G20" s="67"/>
      <c r="H20" s="68"/>
      <c r="I20" s="69"/>
      <c r="J20" s="67"/>
      <c r="K20" s="68"/>
      <c r="L20" s="69"/>
      <c r="M20" s="67"/>
      <c r="N20" s="68"/>
      <c r="O20" s="69">
        <v>2</v>
      </c>
      <c r="P20" s="67"/>
      <c r="Q20" s="68"/>
      <c r="R20" s="69"/>
      <c r="S20" s="67"/>
      <c r="T20" s="68">
        <v>2</v>
      </c>
      <c r="U20" s="69">
        <v>67</v>
      </c>
      <c r="V20" s="67"/>
      <c r="W20" s="68"/>
      <c r="X20" s="69"/>
      <c r="Y20" s="70">
        <f t="shared" si="0"/>
        <v>0</v>
      </c>
      <c r="Z20" s="71">
        <f t="shared" si="0"/>
        <v>2</v>
      </c>
      <c r="AA20" s="72">
        <f t="shared" si="0"/>
        <v>69</v>
      </c>
      <c r="AB20" s="73">
        <f t="shared" si="1"/>
        <v>71</v>
      </c>
    </row>
    <row r="21" spans="1:28" s="74" customFormat="1" ht="12.75">
      <c r="A21" s="77"/>
      <c r="B21" s="65" t="s">
        <v>20</v>
      </c>
      <c r="C21" s="66" t="s">
        <v>16</v>
      </c>
      <c r="D21" s="107"/>
      <c r="E21" s="68"/>
      <c r="F21" s="91">
        <v>1</v>
      </c>
      <c r="G21" s="107"/>
      <c r="H21" s="68"/>
      <c r="I21" s="91"/>
      <c r="J21" s="107"/>
      <c r="K21" s="68"/>
      <c r="L21" s="91"/>
      <c r="M21" s="107"/>
      <c r="N21" s="68"/>
      <c r="O21" s="91"/>
      <c r="P21" s="107"/>
      <c r="Q21" s="68"/>
      <c r="R21" s="91"/>
      <c r="S21" s="107">
        <v>4</v>
      </c>
      <c r="T21" s="68">
        <v>7</v>
      </c>
      <c r="U21" s="91">
        <v>82</v>
      </c>
      <c r="V21" s="107"/>
      <c r="W21" s="68"/>
      <c r="X21" s="91"/>
      <c r="Y21" s="70">
        <f t="shared" si="0"/>
        <v>4</v>
      </c>
      <c r="Z21" s="71">
        <f t="shared" si="0"/>
        <v>7</v>
      </c>
      <c r="AA21" s="72">
        <f t="shared" si="0"/>
        <v>83</v>
      </c>
      <c r="AB21" s="73">
        <f t="shared" si="1"/>
        <v>94</v>
      </c>
    </row>
    <row r="22" spans="1:28" ht="31.5">
      <c r="A22" s="22"/>
      <c r="B22" s="23" t="s">
        <v>93</v>
      </c>
      <c r="C22" s="24" t="s">
        <v>16</v>
      </c>
      <c r="D22" s="25">
        <f>SUM(D9:D21)</f>
        <v>6</v>
      </c>
      <c r="E22" s="25">
        <f aca="true" t="shared" si="2" ref="E22:X22">SUM(E9:E21)</f>
        <v>22</v>
      </c>
      <c r="F22" s="25">
        <f t="shared" si="2"/>
        <v>65</v>
      </c>
      <c r="G22" s="25">
        <f t="shared" si="2"/>
        <v>0</v>
      </c>
      <c r="H22" s="25">
        <f t="shared" si="2"/>
        <v>0</v>
      </c>
      <c r="I22" s="25">
        <f t="shared" si="2"/>
        <v>6</v>
      </c>
      <c r="J22" s="25">
        <f t="shared" si="2"/>
        <v>0</v>
      </c>
      <c r="K22" s="25">
        <f t="shared" si="2"/>
        <v>0</v>
      </c>
      <c r="L22" s="25">
        <f t="shared" si="2"/>
        <v>0</v>
      </c>
      <c r="M22" s="25">
        <f t="shared" si="2"/>
        <v>1</v>
      </c>
      <c r="N22" s="25">
        <f t="shared" si="2"/>
        <v>0</v>
      </c>
      <c r="O22" s="25">
        <f t="shared" si="2"/>
        <v>3</v>
      </c>
      <c r="P22" s="25">
        <f t="shared" si="2"/>
        <v>8</v>
      </c>
      <c r="Q22" s="25">
        <f t="shared" si="2"/>
        <v>58</v>
      </c>
      <c r="R22" s="25">
        <f t="shared" si="2"/>
        <v>186</v>
      </c>
      <c r="S22" s="25">
        <f t="shared" si="2"/>
        <v>20</v>
      </c>
      <c r="T22" s="25">
        <f t="shared" si="2"/>
        <v>96</v>
      </c>
      <c r="U22" s="25">
        <f t="shared" si="2"/>
        <v>619</v>
      </c>
      <c r="V22" s="25">
        <f t="shared" si="2"/>
        <v>0</v>
      </c>
      <c r="W22" s="25">
        <f t="shared" si="2"/>
        <v>0</v>
      </c>
      <c r="X22" s="25">
        <f t="shared" si="2"/>
        <v>0</v>
      </c>
      <c r="Y22" s="25">
        <f t="shared" si="0"/>
        <v>35</v>
      </c>
      <c r="Z22" s="26">
        <f t="shared" si="0"/>
        <v>176</v>
      </c>
      <c r="AA22" s="27">
        <f t="shared" si="0"/>
        <v>879</v>
      </c>
      <c r="AB22" s="28">
        <f t="shared" si="1"/>
        <v>1090</v>
      </c>
    </row>
    <row r="23" spans="1:28" ht="15.75">
      <c r="A23" s="29"/>
      <c r="B23" s="30" t="s">
        <v>21</v>
      </c>
      <c r="C23" s="17" t="s">
        <v>21</v>
      </c>
      <c r="D23" s="18">
        <v>9</v>
      </c>
      <c r="E23" s="19">
        <v>28</v>
      </c>
      <c r="F23" s="20">
        <v>90</v>
      </c>
      <c r="G23" s="18">
        <v>1</v>
      </c>
      <c r="H23" s="19">
        <v>4</v>
      </c>
      <c r="I23" s="20">
        <v>13</v>
      </c>
      <c r="J23" s="18"/>
      <c r="K23" s="19"/>
      <c r="L23" s="20"/>
      <c r="M23" s="18"/>
      <c r="N23" s="19">
        <v>1</v>
      </c>
      <c r="O23" s="20">
        <v>3</v>
      </c>
      <c r="P23" s="18">
        <v>20</v>
      </c>
      <c r="Q23" s="19">
        <v>75</v>
      </c>
      <c r="R23" s="20">
        <v>224</v>
      </c>
      <c r="S23" s="18">
        <v>17</v>
      </c>
      <c r="T23" s="19">
        <v>80</v>
      </c>
      <c r="U23" s="20">
        <v>297</v>
      </c>
      <c r="V23" s="18"/>
      <c r="W23" s="19"/>
      <c r="X23" s="20"/>
      <c r="Y23" s="18">
        <f t="shared" si="0"/>
        <v>47</v>
      </c>
      <c r="Z23" s="19">
        <f t="shared" si="0"/>
        <v>188</v>
      </c>
      <c r="AA23" s="20">
        <f t="shared" si="0"/>
        <v>627</v>
      </c>
      <c r="AB23" s="21">
        <f t="shared" si="1"/>
        <v>862</v>
      </c>
    </row>
    <row r="24" spans="1:28" s="74" customFormat="1" ht="12.75">
      <c r="A24" s="77"/>
      <c r="B24" s="65" t="s">
        <v>22</v>
      </c>
      <c r="C24" s="66" t="s">
        <v>21</v>
      </c>
      <c r="D24" s="67">
        <v>6</v>
      </c>
      <c r="E24" s="68">
        <v>16</v>
      </c>
      <c r="F24" s="69">
        <v>46</v>
      </c>
      <c r="G24" s="67">
        <v>1</v>
      </c>
      <c r="H24" s="68">
        <v>4</v>
      </c>
      <c r="I24" s="69">
        <v>9</v>
      </c>
      <c r="J24" s="67"/>
      <c r="K24" s="68"/>
      <c r="L24" s="69"/>
      <c r="M24" s="67"/>
      <c r="N24" s="68"/>
      <c r="O24" s="69"/>
      <c r="P24" s="67">
        <v>9</v>
      </c>
      <c r="Q24" s="68">
        <v>39</v>
      </c>
      <c r="R24" s="69">
        <v>74</v>
      </c>
      <c r="S24" s="67">
        <v>11</v>
      </c>
      <c r="T24" s="68">
        <v>23</v>
      </c>
      <c r="U24" s="69">
        <v>93</v>
      </c>
      <c r="V24" s="67"/>
      <c r="W24" s="68"/>
      <c r="X24" s="69"/>
      <c r="Y24" s="70">
        <f t="shared" si="0"/>
        <v>27</v>
      </c>
      <c r="Z24" s="71">
        <f t="shared" si="0"/>
        <v>82</v>
      </c>
      <c r="AA24" s="72">
        <f t="shared" si="0"/>
        <v>222</v>
      </c>
      <c r="AB24" s="73">
        <f t="shared" si="1"/>
        <v>331</v>
      </c>
    </row>
    <row r="25" spans="1:28" s="74" customFormat="1" ht="12.75">
      <c r="A25" s="77"/>
      <c r="B25" s="65" t="s">
        <v>23</v>
      </c>
      <c r="C25" s="66" t="s">
        <v>21</v>
      </c>
      <c r="D25" s="67">
        <v>3</v>
      </c>
      <c r="E25" s="68">
        <v>12</v>
      </c>
      <c r="F25" s="69">
        <v>32</v>
      </c>
      <c r="G25" s="67"/>
      <c r="H25" s="68"/>
      <c r="I25" s="69">
        <v>4</v>
      </c>
      <c r="J25" s="67"/>
      <c r="K25" s="68"/>
      <c r="L25" s="69"/>
      <c r="M25" s="67"/>
      <c r="N25" s="68">
        <v>1</v>
      </c>
      <c r="O25" s="69">
        <v>2</v>
      </c>
      <c r="P25" s="67">
        <v>11</v>
      </c>
      <c r="Q25" s="68">
        <v>34</v>
      </c>
      <c r="R25" s="69">
        <v>120</v>
      </c>
      <c r="S25" s="67">
        <v>6</v>
      </c>
      <c r="T25" s="68">
        <v>52</v>
      </c>
      <c r="U25" s="69">
        <v>170</v>
      </c>
      <c r="V25" s="67"/>
      <c r="W25" s="68"/>
      <c r="X25" s="69"/>
      <c r="Y25" s="70">
        <f t="shared" si="0"/>
        <v>20</v>
      </c>
      <c r="Z25" s="71">
        <f t="shared" si="0"/>
        <v>99</v>
      </c>
      <c r="AA25" s="72">
        <f t="shared" si="0"/>
        <v>328</v>
      </c>
      <c r="AB25" s="73">
        <f t="shared" si="1"/>
        <v>447</v>
      </c>
    </row>
    <row r="26" spans="1:28" s="74" customFormat="1" ht="12.75">
      <c r="A26" s="78"/>
      <c r="B26" s="65" t="s">
        <v>94</v>
      </c>
      <c r="C26" s="66" t="s">
        <v>21</v>
      </c>
      <c r="D26" s="67"/>
      <c r="E26" s="68"/>
      <c r="F26" s="69">
        <v>2</v>
      </c>
      <c r="G26" s="67"/>
      <c r="H26" s="68"/>
      <c r="I26" s="69"/>
      <c r="J26" s="67"/>
      <c r="K26" s="68"/>
      <c r="L26" s="69"/>
      <c r="M26" s="67"/>
      <c r="N26" s="68"/>
      <c r="O26" s="69"/>
      <c r="P26" s="67"/>
      <c r="Q26" s="68"/>
      <c r="R26" s="69"/>
      <c r="S26" s="67"/>
      <c r="T26" s="68">
        <v>1</v>
      </c>
      <c r="U26" s="69">
        <v>5</v>
      </c>
      <c r="V26" s="67"/>
      <c r="W26" s="68"/>
      <c r="X26" s="69"/>
      <c r="Y26" s="70">
        <f t="shared" si="0"/>
        <v>0</v>
      </c>
      <c r="Z26" s="71">
        <f t="shared" si="0"/>
        <v>1</v>
      </c>
      <c r="AA26" s="72">
        <f t="shared" si="0"/>
        <v>7</v>
      </c>
      <c r="AB26" s="73">
        <f t="shared" si="1"/>
        <v>8</v>
      </c>
    </row>
    <row r="27" spans="1:28" s="74" customFormat="1" ht="12.75">
      <c r="A27" s="77"/>
      <c r="B27" s="65" t="s">
        <v>25</v>
      </c>
      <c r="C27" s="66" t="s">
        <v>21</v>
      </c>
      <c r="D27" s="67"/>
      <c r="E27" s="68"/>
      <c r="F27" s="69">
        <v>8</v>
      </c>
      <c r="G27" s="67"/>
      <c r="H27" s="68"/>
      <c r="I27" s="69"/>
      <c r="J27" s="67"/>
      <c r="K27" s="68"/>
      <c r="L27" s="69"/>
      <c r="M27" s="67"/>
      <c r="N27" s="68"/>
      <c r="O27" s="69"/>
      <c r="P27" s="82"/>
      <c r="Q27" s="83">
        <v>2</v>
      </c>
      <c r="R27" s="84">
        <v>27</v>
      </c>
      <c r="S27" s="67"/>
      <c r="T27" s="68"/>
      <c r="U27" s="69">
        <v>7</v>
      </c>
      <c r="V27" s="82"/>
      <c r="W27" s="83"/>
      <c r="X27" s="84"/>
      <c r="Y27" s="70">
        <f t="shared" si="0"/>
        <v>0</v>
      </c>
      <c r="Z27" s="71">
        <f t="shared" si="0"/>
        <v>2</v>
      </c>
      <c r="AA27" s="72">
        <f t="shared" si="0"/>
        <v>42</v>
      </c>
      <c r="AB27" s="73">
        <f t="shared" si="1"/>
        <v>44</v>
      </c>
    </row>
    <row r="28" spans="1:28" s="74" customFormat="1" ht="12.75">
      <c r="A28" s="77"/>
      <c r="B28" s="79" t="s">
        <v>24</v>
      </c>
      <c r="C28" s="66" t="s">
        <v>21</v>
      </c>
      <c r="D28" s="107"/>
      <c r="E28" s="68"/>
      <c r="F28" s="91">
        <v>1</v>
      </c>
      <c r="G28" s="107"/>
      <c r="H28" s="68"/>
      <c r="I28" s="91"/>
      <c r="J28" s="67"/>
      <c r="K28" s="68"/>
      <c r="L28" s="69"/>
      <c r="M28" s="67"/>
      <c r="N28" s="68"/>
      <c r="O28" s="92"/>
      <c r="P28" s="67"/>
      <c r="Q28" s="68"/>
      <c r="R28" s="69">
        <v>1</v>
      </c>
      <c r="S28" s="91"/>
      <c r="T28" s="68"/>
      <c r="U28" s="92"/>
      <c r="V28" s="67"/>
      <c r="W28" s="68"/>
      <c r="X28" s="69"/>
      <c r="Y28" s="70">
        <f t="shared" si="0"/>
        <v>0</v>
      </c>
      <c r="Z28" s="71">
        <f t="shared" si="0"/>
        <v>0</v>
      </c>
      <c r="AA28" s="72">
        <f t="shared" si="0"/>
        <v>2</v>
      </c>
      <c r="AB28" s="73">
        <f t="shared" si="1"/>
        <v>2</v>
      </c>
    </row>
    <row r="29" spans="1:28" s="74" customFormat="1" ht="12.75">
      <c r="A29" s="77"/>
      <c r="B29" s="79" t="s">
        <v>26</v>
      </c>
      <c r="C29" s="66" t="s">
        <v>21</v>
      </c>
      <c r="D29" s="107"/>
      <c r="E29" s="68"/>
      <c r="F29" s="108"/>
      <c r="G29" s="107"/>
      <c r="H29" s="68"/>
      <c r="I29" s="108"/>
      <c r="J29" s="67"/>
      <c r="K29" s="68"/>
      <c r="L29" s="69"/>
      <c r="M29" s="67"/>
      <c r="N29" s="68"/>
      <c r="O29" s="69"/>
      <c r="P29" s="109"/>
      <c r="Q29" s="110"/>
      <c r="R29" s="111"/>
      <c r="S29" s="67"/>
      <c r="T29" s="68">
        <v>1</v>
      </c>
      <c r="U29" s="69">
        <v>4</v>
      </c>
      <c r="V29" s="109"/>
      <c r="W29" s="110"/>
      <c r="X29" s="111"/>
      <c r="Y29" s="70">
        <f t="shared" si="0"/>
        <v>0</v>
      </c>
      <c r="Z29" s="71">
        <f t="shared" si="0"/>
        <v>1</v>
      </c>
      <c r="AA29" s="72">
        <f t="shared" si="0"/>
        <v>4</v>
      </c>
      <c r="AB29" s="73">
        <f t="shared" si="1"/>
        <v>5</v>
      </c>
    </row>
    <row r="30" spans="1:28" s="74" customFormat="1" ht="12.75">
      <c r="A30" s="77"/>
      <c r="B30" s="65" t="s">
        <v>27</v>
      </c>
      <c r="C30" s="66" t="s">
        <v>21</v>
      </c>
      <c r="D30" s="107"/>
      <c r="E30" s="68"/>
      <c r="F30" s="91"/>
      <c r="G30" s="107"/>
      <c r="H30" s="68"/>
      <c r="I30" s="91"/>
      <c r="J30" s="107"/>
      <c r="K30" s="68"/>
      <c r="L30" s="91"/>
      <c r="M30" s="107"/>
      <c r="N30" s="68"/>
      <c r="O30" s="91"/>
      <c r="P30" s="107"/>
      <c r="Q30" s="68"/>
      <c r="R30" s="91"/>
      <c r="S30" s="107"/>
      <c r="T30" s="68"/>
      <c r="U30" s="91">
        <v>2</v>
      </c>
      <c r="V30" s="107"/>
      <c r="W30" s="68"/>
      <c r="X30" s="91"/>
      <c r="Y30" s="70">
        <f t="shared" si="0"/>
        <v>0</v>
      </c>
      <c r="Z30" s="71">
        <f t="shared" si="0"/>
        <v>0</v>
      </c>
      <c r="AA30" s="72">
        <f t="shared" si="0"/>
        <v>2</v>
      </c>
      <c r="AB30" s="73">
        <f t="shared" si="1"/>
        <v>2</v>
      </c>
    </row>
    <row r="31" spans="1:28" s="74" customFormat="1" ht="12.75">
      <c r="A31" s="77"/>
      <c r="B31" s="65" t="s">
        <v>28</v>
      </c>
      <c r="C31" s="66" t="s">
        <v>21</v>
      </c>
      <c r="D31" s="67"/>
      <c r="E31" s="68"/>
      <c r="F31" s="69">
        <v>1</v>
      </c>
      <c r="G31" s="67"/>
      <c r="H31" s="68"/>
      <c r="I31" s="69"/>
      <c r="J31" s="67"/>
      <c r="K31" s="68"/>
      <c r="L31" s="69"/>
      <c r="M31" s="67"/>
      <c r="N31" s="68"/>
      <c r="O31" s="69"/>
      <c r="P31" s="67"/>
      <c r="Q31" s="68"/>
      <c r="R31" s="69"/>
      <c r="S31" s="67"/>
      <c r="T31" s="68"/>
      <c r="U31" s="69"/>
      <c r="V31" s="67"/>
      <c r="W31" s="68"/>
      <c r="X31" s="69"/>
      <c r="Y31" s="70">
        <f t="shared" si="0"/>
        <v>0</v>
      </c>
      <c r="Z31" s="71">
        <f t="shared" si="0"/>
        <v>0</v>
      </c>
      <c r="AA31" s="72">
        <f t="shared" si="0"/>
        <v>1</v>
      </c>
      <c r="AB31" s="73">
        <f t="shared" si="1"/>
        <v>1</v>
      </c>
    </row>
    <row r="32" spans="1:28" s="74" customFormat="1" ht="25.5">
      <c r="A32" s="77"/>
      <c r="B32" s="65" t="s">
        <v>29</v>
      </c>
      <c r="C32" s="66" t="s">
        <v>21</v>
      </c>
      <c r="D32" s="67"/>
      <c r="E32" s="91"/>
      <c r="F32" s="106"/>
      <c r="G32" s="67"/>
      <c r="H32" s="91"/>
      <c r="I32" s="106"/>
      <c r="J32" s="67"/>
      <c r="K32" s="91"/>
      <c r="L32" s="106"/>
      <c r="M32" s="67"/>
      <c r="N32" s="91"/>
      <c r="O32" s="106">
        <v>1</v>
      </c>
      <c r="P32" s="67"/>
      <c r="Q32" s="91"/>
      <c r="R32" s="106">
        <v>2</v>
      </c>
      <c r="S32" s="67"/>
      <c r="T32" s="91">
        <v>3</v>
      </c>
      <c r="U32" s="106">
        <v>14</v>
      </c>
      <c r="V32" s="67"/>
      <c r="W32" s="91"/>
      <c r="X32" s="106"/>
      <c r="Y32" s="70">
        <f t="shared" si="0"/>
        <v>0</v>
      </c>
      <c r="Z32" s="71">
        <f t="shared" si="0"/>
        <v>3</v>
      </c>
      <c r="AA32" s="72">
        <f t="shared" si="0"/>
        <v>17</v>
      </c>
      <c r="AB32" s="73">
        <f t="shared" si="1"/>
        <v>20</v>
      </c>
    </row>
    <row r="33" spans="1:28" s="74" customFormat="1" ht="12.75">
      <c r="A33" s="77"/>
      <c r="B33" s="65" t="s">
        <v>30</v>
      </c>
      <c r="C33" s="66" t="s">
        <v>21</v>
      </c>
      <c r="D33" s="67"/>
      <c r="E33" s="91"/>
      <c r="F33" s="106"/>
      <c r="G33" s="67"/>
      <c r="H33" s="91"/>
      <c r="I33" s="106"/>
      <c r="J33" s="67"/>
      <c r="K33" s="91"/>
      <c r="L33" s="106"/>
      <c r="M33" s="67"/>
      <c r="N33" s="91"/>
      <c r="O33" s="106"/>
      <c r="P33" s="67"/>
      <c r="Q33" s="91"/>
      <c r="R33" s="106"/>
      <c r="S33" s="67"/>
      <c r="T33" s="91"/>
      <c r="U33" s="106">
        <v>2</v>
      </c>
      <c r="V33" s="67"/>
      <c r="W33" s="91"/>
      <c r="X33" s="106"/>
      <c r="Y33" s="70">
        <f t="shared" si="0"/>
        <v>0</v>
      </c>
      <c r="Z33" s="71">
        <f t="shared" si="0"/>
        <v>0</v>
      </c>
      <c r="AA33" s="72">
        <f t="shared" si="0"/>
        <v>2</v>
      </c>
      <c r="AB33" s="73">
        <f t="shared" si="1"/>
        <v>2</v>
      </c>
    </row>
    <row r="34" spans="1:28" ht="31.5">
      <c r="A34" s="22"/>
      <c r="B34" s="23" t="s">
        <v>95</v>
      </c>
      <c r="C34" s="24" t="s">
        <v>21</v>
      </c>
      <c r="D34" s="25">
        <f>SUM(D24:D33)</f>
        <v>9</v>
      </c>
      <c r="E34" s="25">
        <f aca="true" t="shared" si="3" ref="E34:X34">SUM(E24:E33)</f>
        <v>28</v>
      </c>
      <c r="F34" s="25">
        <f t="shared" si="3"/>
        <v>90</v>
      </c>
      <c r="G34" s="25">
        <f t="shared" si="3"/>
        <v>1</v>
      </c>
      <c r="H34" s="25">
        <f t="shared" si="3"/>
        <v>4</v>
      </c>
      <c r="I34" s="25">
        <f t="shared" si="3"/>
        <v>13</v>
      </c>
      <c r="J34" s="25">
        <f t="shared" si="3"/>
        <v>0</v>
      </c>
      <c r="K34" s="25">
        <f t="shared" si="3"/>
        <v>0</v>
      </c>
      <c r="L34" s="25">
        <f t="shared" si="3"/>
        <v>0</v>
      </c>
      <c r="M34" s="25">
        <f t="shared" si="3"/>
        <v>0</v>
      </c>
      <c r="N34" s="25">
        <f t="shared" si="3"/>
        <v>1</v>
      </c>
      <c r="O34" s="25">
        <f t="shared" si="3"/>
        <v>3</v>
      </c>
      <c r="P34" s="25">
        <f t="shared" si="3"/>
        <v>20</v>
      </c>
      <c r="Q34" s="25">
        <f t="shared" si="3"/>
        <v>75</v>
      </c>
      <c r="R34" s="25">
        <f t="shared" si="3"/>
        <v>224</v>
      </c>
      <c r="S34" s="25">
        <f t="shared" si="3"/>
        <v>17</v>
      </c>
      <c r="T34" s="25">
        <f t="shared" si="3"/>
        <v>80</v>
      </c>
      <c r="U34" s="25">
        <f t="shared" si="3"/>
        <v>297</v>
      </c>
      <c r="V34" s="25">
        <f t="shared" si="3"/>
        <v>0</v>
      </c>
      <c r="W34" s="25">
        <f t="shared" si="3"/>
        <v>0</v>
      </c>
      <c r="X34" s="25">
        <f t="shared" si="3"/>
        <v>0</v>
      </c>
      <c r="Y34" s="25">
        <f t="shared" si="0"/>
        <v>47</v>
      </c>
      <c r="Z34" s="26">
        <f t="shared" si="0"/>
        <v>188</v>
      </c>
      <c r="AA34" s="27">
        <f t="shared" si="0"/>
        <v>627</v>
      </c>
      <c r="AB34" s="28">
        <f t="shared" si="1"/>
        <v>862</v>
      </c>
    </row>
    <row r="35" spans="1:28" ht="15.75">
      <c r="A35" s="29"/>
      <c r="B35" s="30" t="s">
        <v>31</v>
      </c>
      <c r="C35" s="17" t="s">
        <v>31</v>
      </c>
      <c r="D35" s="18">
        <v>17</v>
      </c>
      <c r="E35" s="19">
        <v>55</v>
      </c>
      <c r="F35" s="20">
        <v>143</v>
      </c>
      <c r="G35" s="18">
        <v>1</v>
      </c>
      <c r="H35" s="19"/>
      <c r="I35" s="20">
        <v>2</v>
      </c>
      <c r="J35" s="18"/>
      <c r="K35" s="19"/>
      <c r="L35" s="20"/>
      <c r="M35" s="18"/>
      <c r="N35" s="19">
        <v>2</v>
      </c>
      <c r="O35" s="20">
        <v>17</v>
      </c>
      <c r="P35" s="18">
        <v>24</v>
      </c>
      <c r="Q35" s="19">
        <v>92</v>
      </c>
      <c r="R35" s="20">
        <v>320</v>
      </c>
      <c r="S35" s="18">
        <v>6</v>
      </c>
      <c r="T35" s="19">
        <v>87</v>
      </c>
      <c r="U35" s="20">
        <v>524</v>
      </c>
      <c r="V35" s="18"/>
      <c r="W35" s="19"/>
      <c r="X35" s="20"/>
      <c r="Y35" s="18">
        <f t="shared" si="0"/>
        <v>48</v>
      </c>
      <c r="Z35" s="19">
        <f t="shared" si="0"/>
        <v>236</v>
      </c>
      <c r="AA35" s="20">
        <f t="shared" si="0"/>
        <v>1006</v>
      </c>
      <c r="AB35" s="21">
        <f t="shared" si="1"/>
        <v>1290</v>
      </c>
    </row>
    <row r="36" spans="1:28" s="74" customFormat="1" ht="12.75">
      <c r="A36" s="77"/>
      <c r="B36" s="65" t="s">
        <v>147</v>
      </c>
      <c r="C36" s="66" t="s">
        <v>31</v>
      </c>
      <c r="D36" s="67"/>
      <c r="E36" s="91"/>
      <c r="F36" s="106"/>
      <c r="G36" s="67"/>
      <c r="H36" s="91"/>
      <c r="I36" s="106"/>
      <c r="J36" s="67"/>
      <c r="K36" s="91"/>
      <c r="L36" s="106"/>
      <c r="M36" s="67"/>
      <c r="N36" s="91"/>
      <c r="O36" s="106"/>
      <c r="P36" s="67"/>
      <c r="Q36" s="91"/>
      <c r="R36" s="106"/>
      <c r="S36" s="67"/>
      <c r="T36" s="91">
        <v>1</v>
      </c>
      <c r="U36" s="106">
        <v>6</v>
      </c>
      <c r="V36" s="67"/>
      <c r="W36" s="91"/>
      <c r="X36" s="106"/>
      <c r="Y36" s="70">
        <f t="shared" si="0"/>
        <v>0</v>
      </c>
      <c r="Z36" s="71">
        <f t="shared" si="0"/>
        <v>1</v>
      </c>
      <c r="AA36" s="72">
        <f t="shared" si="0"/>
        <v>6</v>
      </c>
      <c r="AB36" s="73">
        <f t="shared" si="1"/>
        <v>7</v>
      </c>
    </row>
    <row r="37" spans="1:28" s="74" customFormat="1" ht="12.75">
      <c r="A37" s="77"/>
      <c r="B37" s="65" t="s">
        <v>37</v>
      </c>
      <c r="C37" s="66" t="s">
        <v>31</v>
      </c>
      <c r="D37" s="67">
        <v>1</v>
      </c>
      <c r="E37" s="91">
        <v>5</v>
      </c>
      <c r="F37" s="106">
        <v>13</v>
      </c>
      <c r="G37" s="67"/>
      <c r="H37" s="91"/>
      <c r="I37" s="106"/>
      <c r="J37" s="67"/>
      <c r="K37" s="91"/>
      <c r="L37" s="106"/>
      <c r="M37" s="67"/>
      <c r="N37" s="91"/>
      <c r="O37" s="106">
        <v>1</v>
      </c>
      <c r="P37" s="67">
        <v>1</v>
      </c>
      <c r="Q37" s="91">
        <v>4</v>
      </c>
      <c r="R37" s="106">
        <v>17</v>
      </c>
      <c r="S37" s="67">
        <v>3</v>
      </c>
      <c r="T37" s="91">
        <v>15</v>
      </c>
      <c r="U37" s="106">
        <v>73</v>
      </c>
      <c r="V37" s="67"/>
      <c r="W37" s="91"/>
      <c r="X37" s="106"/>
      <c r="Y37" s="70">
        <f t="shared" si="0"/>
        <v>5</v>
      </c>
      <c r="Z37" s="71">
        <f t="shared" si="0"/>
        <v>24</v>
      </c>
      <c r="AA37" s="72">
        <f t="shared" si="0"/>
        <v>104</v>
      </c>
      <c r="AB37" s="73">
        <f t="shared" si="1"/>
        <v>133</v>
      </c>
    </row>
    <row r="38" spans="1:28" s="74" customFormat="1" ht="12.75">
      <c r="A38" s="77"/>
      <c r="B38" s="65" t="s">
        <v>38</v>
      </c>
      <c r="C38" s="66" t="s">
        <v>31</v>
      </c>
      <c r="D38" s="67"/>
      <c r="E38" s="91">
        <v>10</v>
      </c>
      <c r="F38" s="106">
        <v>14</v>
      </c>
      <c r="G38" s="67">
        <v>1</v>
      </c>
      <c r="H38" s="91"/>
      <c r="I38" s="106"/>
      <c r="J38" s="67"/>
      <c r="K38" s="91"/>
      <c r="L38" s="106"/>
      <c r="M38" s="67"/>
      <c r="N38" s="91">
        <v>1</v>
      </c>
      <c r="O38" s="106">
        <v>1</v>
      </c>
      <c r="P38" s="67">
        <v>9</v>
      </c>
      <c r="Q38" s="91">
        <v>20</v>
      </c>
      <c r="R38" s="106">
        <v>78</v>
      </c>
      <c r="S38" s="107">
        <v>2</v>
      </c>
      <c r="T38" s="68">
        <v>16</v>
      </c>
      <c r="U38" s="106">
        <v>107</v>
      </c>
      <c r="V38" s="67"/>
      <c r="W38" s="91"/>
      <c r="X38" s="106"/>
      <c r="Y38" s="70">
        <f t="shared" si="0"/>
        <v>12</v>
      </c>
      <c r="Z38" s="71">
        <f t="shared" si="0"/>
        <v>47</v>
      </c>
      <c r="AA38" s="72">
        <f t="shared" si="0"/>
        <v>200</v>
      </c>
      <c r="AB38" s="73">
        <f t="shared" si="1"/>
        <v>259</v>
      </c>
    </row>
    <row r="39" spans="1:28" s="74" customFormat="1" ht="12.75">
      <c r="A39" s="77"/>
      <c r="B39" s="65" t="s">
        <v>96</v>
      </c>
      <c r="C39" s="66" t="s">
        <v>31</v>
      </c>
      <c r="D39" s="67">
        <v>4</v>
      </c>
      <c r="E39" s="91">
        <v>12</v>
      </c>
      <c r="F39" s="106">
        <v>41</v>
      </c>
      <c r="G39" s="67"/>
      <c r="H39" s="91"/>
      <c r="I39" s="106"/>
      <c r="J39" s="107"/>
      <c r="K39" s="68"/>
      <c r="L39" s="106"/>
      <c r="M39" s="107"/>
      <c r="N39" s="68"/>
      <c r="O39" s="106">
        <v>7</v>
      </c>
      <c r="P39" s="107">
        <v>6</v>
      </c>
      <c r="Q39" s="68">
        <v>15</v>
      </c>
      <c r="R39" s="106">
        <v>47</v>
      </c>
      <c r="S39" s="107"/>
      <c r="T39" s="68">
        <v>2</v>
      </c>
      <c r="U39" s="106">
        <v>49</v>
      </c>
      <c r="V39" s="107"/>
      <c r="W39" s="68"/>
      <c r="X39" s="106"/>
      <c r="Y39" s="70">
        <f t="shared" si="0"/>
        <v>10</v>
      </c>
      <c r="Z39" s="71">
        <f t="shared" si="0"/>
        <v>29</v>
      </c>
      <c r="AA39" s="72">
        <f t="shared" si="0"/>
        <v>144</v>
      </c>
      <c r="AB39" s="73">
        <f t="shared" si="1"/>
        <v>183</v>
      </c>
    </row>
    <row r="40" spans="1:28" s="74" customFormat="1" ht="12.75">
      <c r="A40" s="77"/>
      <c r="B40" s="65" t="s">
        <v>97</v>
      </c>
      <c r="C40" s="66" t="s">
        <v>31</v>
      </c>
      <c r="D40" s="67">
        <v>1</v>
      </c>
      <c r="E40" s="91">
        <v>6</v>
      </c>
      <c r="F40" s="106">
        <v>20</v>
      </c>
      <c r="G40" s="107"/>
      <c r="H40" s="68"/>
      <c r="I40" s="106"/>
      <c r="J40" s="107"/>
      <c r="K40" s="68"/>
      <c r="L40" s="106"/>
      <c r="M40" s="107"/>
      <c r="N40" s="68"/>
      <c r="O40" s="106">
        <v>3</v>
      </c>
      <c r="P40" s="107">
        <v>1</v>
      </c>
      <c r="Q40" s="68">
        <v>3</v>
      </c>
      <c r="R40" s="106">
        <v>65</v>
      </c>
      <c r="S40" s="107"/>
      <c r="T40" s="68">
        <v>5</v>
      </c>
      <c r="U40" s="106">
        <v>30</v>
      </c>
      <c r="V40" s="107"/>
      <c r="W40" s="68"/>
      <c r="X40" s="106"/>
      <c r="Y40" s="70">
        <f t="shared" si="0"/>
        <v>2</v>
      </c>
      <c r="Z40" s="71">
        <f t="shared" si="0"/>
        <v>14</v>
      </c>
      <c r="AA40" s="72">
        <f t="shared" si="0"/>
        <v>118</v>
      </c>
      <c r="AB40" s="73">
        <f t="shared" si="1"/>
        <v>134</v>
      </c>
    </row>
    <row r="41" spans="1:28" s="74" customFormat="1" ht="12.75">
      <c r="A41" s="77"/>
      <c r="B41" s="65" t="s">
        <v>32</v>
      </c>
      <c r="C41" s="66" t="s">
        <v>31</v>
      </c>
      <c r="D41" s="107">
        <v>8</v>
      </c>
      <c r="E41" s="68">
        <v>10</v>
      </c>
      <c r="F41" s="91">
        <v>27</v>
      </c>
      <c r="G41" s="107"/>
      <c r="H41" s="68"/>
      <c r="I41" s="91">
        <v>1</v>
      </c>
      <c r="J41" s="107"/>
      <c r="K41" s="68"/>
      <c r="L41" s="91"/>
      <c r="M41" s="107"/>
      <c r="N41" s="68">
        <v>1</v>
      </c>
      <c r="O41" s="91">
        <v>1</v>
      </c>
      <c r="P41" s="107">
        <v>4</v>
      </c>
      <c r="Q41" s="68">
        <v>25</v>
      </c>
      <c r="R41" s="91">
        <v>72</v>
      </c>
      <c r="S41" s="107"/>
      <c r="T41" s="68">
        <v>16</v>
      </c>
      <c r="U41" s="91">
        <v>117</v>
      </c>
      <c r="V41" s="107"/>
      <c r="W41" s="68"/>
      <c r="X41" s="91"/>
      <c r="Y41" s="70">
        <f t="shared" si="0"/>
        <v>12</v>
      </c>
      <c r="Z41" s="71">
        <f t="shared" si="0"/>
        <v>52</v>
      </c>
      <c r="AA41" s="72">
        <f t="shared" si="0"/>
        <v>218</v>
      </c>
      <c r="AB41" s="73">
        <f t="shared" si="1"/>
        <v>282</v>
      </c>
    </row>
    <row r="42" spans="1:28" s="74" customFormat="1" ht="12.75">
      <c r="A42" s="77"/>
      <c r="B42" s="65" t="s">
        <v>33</v>
      </c>
      <c r="C42" s="66" t="s">
        <v>31</v>
      </c>
      <c r="D42" s="107">
        <v>1</v>
      </c>
      <c r="E42" s="68">
        <v>10</v>
      </c>
      <c r="F42" s="108">
        <v>22</v>
      </c>
      <c r="G42" s="107"/>
      <c r="H42" s="68"/>
      <c r="I42" s="108">
        <v>1</v>
      </c>
      <c r="J42" s="107"/>
      <c r="K42" s="68"/>
      <c r="L42" s="108"/>
      <c r="M42" s="107"/>
      <c r="N42" s="68"/>
      <c r="O42" s="108"/>
      <c r="P42" s="107">
        <v>2</v>
      </c>
      <c r="Q42" s="68">
        <v>23</v>
      </c>
      <c r="R42" s="108">
        <v>35</v>
      </c>
      <c r="S42" s="107"/>
      <c r="T42" s="68">
        <v>29</v>
      </c>
      <c r="U42" s="108">
        <v>133</v>
      </c>
      <c r="V42" s="107"/>
      <c r="W42" s="68"/>
      <c r="X42" s="108"/>
      <c r="Y42" s="70">
        <f t="shared" si="0"/>
        <v>3</v>
      </c>
      <c r="Z42" s="71">
        <f t="shared" si="0"/>
        <v>62</v>
      </c>
      <c r="AA42" s="72">
        <f t="shared" si="0"/>
        <v>191</v>
      </c>
      <c r="AB42" s="73">
        <f t="shared" si="1"/>
        <v>256</v>
      </c>
    </row>
    <row r="43" spans="1:28" s="74" customFormat="1" ht="12.75">
      <c r="A43" s="77"/>
      <c r="B43" s="65" t="s">
        <v>60</v>
      </c>
      <c r="C43" s="66" t="s">
        <v>31</v>
      </c>
      <c r="D43" s="107"/>
      <c r="E43" s="68">
        <v>2</v>
      </c>
      <c r="F43" s="91">
        <v>4</v>
      </c>
      <c r="G43" s="107"/>
      <c r="H43" s="68"/>
      <c r="I43" s="91"/>
      <c r="J43" s="107"/>
      <c r="K43" s="68"/>
      <c r="L43" s="91"/>
      <c r="M43" s="107"/>
      <c r="N43" s="68"/>
      <c r="O43" s="91">
        <v>2</v>
      </c>
      <c r="P43" s="107"/>
      <c r="Q43" s="68"/>
      <c r="R43" s="91">
        <v>2</v>
      </c>
      <c r="S43" s="107"/>
      <c r="T43" s="68"/>
      <c r="U43" s="91"/>
      <c r="V43" s="107"/>
      <c r="W43" s="68"/>
      <c r="X43" s="91"/>
      <c r="Y43" s="70">
        <f t="shared" si="0"/>
        <v>0</v>
      </c>
      <c r="Z43" s="71">
        <f t="shared" si="0"/>
        <v>2</v>
      </c>
      <c r="AA43" s="72">
        <f t="shared" si="0"/>
        <v>8</v>
      </c>
      <c r="AB43" s="73">
        <f t="shared" si="1"/>
        <v>10</v>
      </c>
    </row>
    <row r="44" spans="1:28" s="74" customFormat="1" ht="12.75">
      <c r="A44" s="77"/>
      <c r="B44" s="65" t="s">
        <v>155</v>
      </c>
      <c r="C44" s="66" t="s">
        <v>31</v>
      </c>
      <c r="D44" s="107"/>
      <c r="E44" s="68"/>
      <c r="F44" s="108">
        <v>1</v>
      </c>
      <c r="G44" s="107"/>
      <c r="H44" s="68"/>
      <c r="I44" s="108"/>
      <c r="J44" s="107"/>
      <c r="K44" s="68"/>
      <c r="L44" s="108"/>
      <c r="M44" s="107"/>
      <c r="N44" s="68"/>
      <c r="O44" s="108"/>
      <c r="P44" s="107"/>
      <c r="Q44" s="68"/>
      <c r="R44" s="108"/>
      <c r="S44" s="107">
        <v>1</v>
      </c>
      <c r="T44" s="68"/>
      <c r="U44" s="108"/>
      <c r="V44" s="107"/>
      <c r="W44" s="68"/>
      <c r="X44" s="108"/>
      <c r="Y44" s="70">
        <f aca="true" t="shared" si="4" ref="Y44:AA75">D44+G44+J44+M44+P44+S44+V44</f>
        <v>1</v>
      </c>
      <c r="Z44" s="71">
        <f t="shared" si="4"/>
        <v>0</v>
      </c>
      <c r="AA44" s="72">
        <f t="shared" si="4"/>
        <v>1</v>
      </c>
      <c r="AB44" s="73">
        <f t="shared" si="1"/>
        <v>2</v>
      </c>
    </row>
    <row r="45" spans="1:28" s="74" customFormat="1" ht="12.75">
      <c r="A45" s="77"/>
      <c r="B45" s="65" t="s">
        <v>98</v>
      </c>
      <c r="C45" s="66" t="s">
        <v>31</v>
      </c>
      <c r="D45" s="107"/>
      <c r="E45" s="68"/>
      <c r="F45" s="108"/>
      <c r="G45" s="107"/>
      <c r="H45" s="68"/>
      <c r="I45" s="108"/>
      <c r="J45" s="107"/>
      <c r="K45" s="68"/>
      <c r="L45" s="108"/>
      <c r="M45" s="107"/>
      <c r="N45" s="68"/>
      <c r="O45" s="108">
        <v>1</v>
      </c>
      <c r="P45" s="107"/>
      <c r="Q45" s="68"/>
      <c r="R45" s="108">
        <v>1</v>
      </c>
      <c r="S45" s="107"/>
      <c r="T45" s="68"/>
      <c r="U45" s="108">
        <v>2</v>
      </c>
      <c r="V45" s="107"/>
      <c r="W45" s="68"/>
      <c r="X45" s="108"/>
      <c r="Y45" s="70">
        <f t="shared" si="4"/>
        <v>0</v>
      </c>
      <c r="Z45" s="71">
        <f t="shared" si="4"/>
        <v>0</v>
      </c>
      <c r="AA45" s="72">
        <f t="shared" si="4"/>
        <v>4</v>
      </c>
      <c r="AB45" s="73">
        <f t="shared" si="1"/>
        <v>4</v>
      </c>
    </row>
    <row r="46" spans="1:28" s="74" customFormat="1" ht="12.75">
      <c r="A46" s="77"/>
      <c r="B46" s="65" t="s">
        <v>35</v>
      </c>
      <c r="C46" s="66" t="s">
        <v>31</v>
      </c>
      <c r="D46" s="107"/>
      <c r="E46" s="68"/>
      <c r="F46" s="108"/>
      <c r="G46" s="107"/>
      <c r="H46" s="68"/>
      <c r="I46" s="108"/>
      <c r="J46" s="107"/>
      <c r="K46" s="68"/>
      <c r="L46" s="108"/>
      <c r="M46" s="107"/>
      <c r="N46" s="68"/>
      <c r="O46" s="108"/>
      <c r="P46" s="107">
        <v>1</v>
      </c>
      <c r="Q46" s="68"/>
      <c r="R46" s="108"/>
      <c r="S46" s="107"/>
      <c r="T46" s="68"/>
      <c r="U46" s="108"/>
      <c r="V46" s="107"/>
      <c r="W46" s="68"/>
      <c r="X46" s="108"/>
      <c r="Y46" s="70">
        <f t="shared" si="4"/>
        <v>1</v>
      </c>
      <c r="Z46" s="71">
        <f t="shared" si="4"/>
        <v>0</v>
      </c>
      <c r="AA46" s="72">
        <f t="shared" si="4"/>
        <v>0</v>
      </c>
      <c r="AB46" s="73">
        <f t="shared" si="1"/>
        <v>1</v>
      </c>
    </row>
    <row r="47" spans="1:28" s="74" customFormat="1" ht="12.75">
      <c r="A47" s="77"/>
      <c r="B47" s="65" t="s">
        <v>99</v>
      </c>
      <c r="C47" s="66" t="s">
        <v>31</v>
      </c>
      <c r="D47" s="107">
        <v>1</v>
      </c>
      <c r="E47" s="68"/>
      <c r="F47" s="108">
        <v>1</v>
      </c>
      <c r="G47" s="107"/>
      <c r="H47" s="68"/>
      <c r="I47" s="108"/>
      <c r="J47" s="107"/>
      <c r="K47" s="68"/>
      <c r="L47" s="108"/>
      <c r="M47" s="107"/>
      <c r="N47" s="68"/>
      <c r="O47" s="108"/>
      <c r="P47" s="107"/>
      <c r="Q47" s="68">
        <v>2</v>
      </c>
      <c r="R47" s="108">
        <v>1</v>
      </c>
      <c r="S47" s="107"/>
      <c r="T47" s="68">
        <v>2</v>
      </c>
      <c r="U47" s="108">
        <v>6</v>
      </c>
      <c r="V47" s="107"/>
      <c r="W47" s="68"/>
      <c r="X47" s="108"/>
      <c r="Y47" s="70">
        <f t="shared" si="4"/>
        <v>1</v>
      </c>
      <c r="Z47" s="71">
        <f t="shared" si="4"/>
        <v>4</v>
      </c>
      <c r="AA47" s="72">
        <f t="shared" si="4"/>
        <v>8</v>
      </c>
      <c r="AB47" s="73">
        <f t="shared" si="1"/>
        <v>13</v>
      </c>
    </row>
    <row r="48" spans="1:28" s="74" customFormat="1" ht="12.75">
      <c r="A48" s="77"/>
      <c r="B48" s="65" t="s">
        <v>36</v>
      </c>
      <c r="C48" s="66" t="s">
        <v>31</v>
      </c>
      <c r="D48" s="107"/>
      <c r="E48" s="68"/>
      <c r="F48" s="108"/>
      <c r="G48" s="107"/>
      <c r="H48" s="68"/>
      <c r="I48" s="108"/>
      <c r="J48" s="107"/>
      <c r="K48" s="68"/>
      <c r="L48" s="108"/>
      <c r="M48" s="107"/>
      <c r="N48" s="68"/>
      <c r="O48" s="108"/>
      <c r="P48" s="107"/>
      <c r="Q48" s="68"/>
      <c r="R48" s="108">
        <v>1</v>
      </c>
      <c r="S48" s="107"/>
      <c r="T48" s="68">
        <v>1</v>
      </c>
      <c r="U48" s="108">
        <v>1</v>
      </c>
      <c r="V48" s="107"/>
      <c r="W48" s="68"/>
      <c r="X48" s="108"/>
      <c r="Y48" s="70">
        <f t="shared" si="4"/>
        <v>0</v>
      </c>
      <c r="Z48" s="71">
        <f t="shared" si="4"/>
        <v>1</v>
      </c>
      <c r="AA48" s="72">
        <f t="shared" si="4"/>
        <v>2</v>
      </c>
      <c r="AB48" s="73">
        <f t="shared" si="1"/>
        <v>3</v>
      </c>
    </row>
    <row r="49" spans="1:28" s="74" customFormat="1" ht="12.75">
      <c r="A49" s="77"/>
      <c r="B49" s="65" t="s">
        <v>157</v>
      </c>
      <c r="C49" s="66" t="s">
        <v>31</v>
      </c>
      <c r="D49" s="107"/>
      <c r="E49" s="68"/>
      <c r="F49" s="91"/>
      <c r="G49" s="107"/>
      <c r="H49" s="68"/>
      <c r="I49" s="91"/>
      <c r="J49" s="107"/>
      <c r="K49" s="68"/>
      <c r="L49" s="91"/>
      <c r="M49" s="107"/>
      <c r="N49" s="68"/>
      <c r="O49" s="91">
        <v>1</v>
      </c>
      <c r="P49" s="107"/>
      <c r="Q49" s="68"/>
      <c r="R49" s="91"/>
      <c r="S49" s="107"/>
      <c r="T49" s="68"/>
      <c r="U49" s="91"/>
      <c r="V49" s="107"/>
      <c r="W49" s="68"/>
      <c r="X49" s="91"/>
      <c r="Y49" s="70">
        <f t="shared" si="4"/>
        <v>0</v>
      </c>
      <c r="Z49" s="71">
        <f t="shared" si="4"/>
        <v>0</v>
      </c>
      <c r="AA49" s="72">
        <f t="shared" si="4"/>
        <v>1</v>
      </c>
      <c r="AB49" s="73">
        <f t="shared" si="1"/>
        <v>1</v>
      </c>
    </row>
    <row r="50" spans="1:28" s="74" customFormat="1" ht="12.75">
      <c r="A50" s="77"/>
      <c r="B50" s="65" t="s">
        <v>158</v>
      </c>
      <c r="C50" s="66" t="s">
        <v>31</v>
      </c>
      <c r="D50" s="67">
        <v>1</v>
      </c>
      <c r="E50" s="68"/>
      <c r="F50" s="69"/>
      <c r="G50" s="67"/>
      <c r="H50" s="68"/>
      <c r="I50" s="69"/>
      <c r="J50" s="67"/>
      <c r="K50" s="68"/>
      <c r="L50" s="69"/>
      <c r="M50" s="67"/>
      <c r="N50" s="68"/>
      <c r="O50" s="69"/>
      <c r="P50" s="67"/>
      <c r="Q50" s="68"/>
      <c r="R50" s="69">
        <v>1</v>
      </c>
      <c r="S50" s="67"/>
      <c r="T50" s="68"/>
      <c r="U50" s="69"/>
      <c r="V50" s="67"/>
      <c r="W50" s="68"/>
      <c r="X50" s="69"/>
      <c r="Y50" s="70">
        <f t="shared" si="4"/>
        <v>1</v>
      </c>
      <c r="Z50" s="71">
        <f t="shared" si="4"/>
        <v>0</v>
      </c>
      <c r="AA50" s="72">
        <f t="shared" si="4"/>
        <v>1</v>
      </c>
      <c r="AB50" s="73">
        <f t="shared" si="1"/>
        <v>2</v>
      </c>
    </row>
    <row r="51" spans="1:28" ht="31.5">
      <c r="A51" s="22"/>
      <c r="B51" s="23" t="s">
        <v>100</v>
      </c>
      <c r="C51" s="24" t="s">
        <v>31</v>
      </c>
      <c r="D51" s="25">
        <f>SUM(D36:D50)</f>
        <v>17</v>
      </c>
      <c r="E51" s="25">
        <f aca="true" t="shared" si="5" ref="E51:X51">SUM(E36:E50)</f>
        <v>55</v>
      </c>
      <c r="F51" s="25">
        <f t="shared" si="5"/>
        <v>143</v>
      </c>
      <c r="G51" s="25">
        <f t="shared" si="5"/>
        <v>1</v>
      </c>
      <c r="H51" s="25">
        <f t="shared" si="5"/>
        <v>0</v>
      </c>
      <c r="I51" s="25">
        <f t="shared" si="5"/>
        <v>2</v>
      </c>
      <c r="J51" s="25">
        <f t="shared" si="5"/>
        <v>0</v>
      </c>
      <c r="K51" s="25">
        <f t="shared" si="5"/>
        <v>0</v>
      </c>
      <c r="L51" s="25">
        <f t="shared" si="5"/>
        <v>0</v>
      </c>
      <c r="M51" s="25">
        <f t="shared" si="5"/>
        <v>0</v>
      </c>
      <c r="N51" s="25">
        <f t="shared" si="5"/>
        <v>2</v>
      </c>
      <c r="O51" s="25">
        <f t="shared" si="5"/>
        <v>17</v>
      </c>
      <c r="P51" s="25">
        <f t="shared" si="5"/>
        <v>24</v>
      </c>
      <c r="Q51" s="25">
        <f t="shared" si="5"/>
        <v>92</v>
      </c>
      <c r="R51" s="25">
        <f t="shared" si="5"/>
        <v>320</v>
      </c>
      <c r="S51" s="25">
        <f t="shared" si="5"/>
        <v>6</v>
      </c>
      <c r="T51" s="25">
        <f t="shared" si="5"/>
        <v>87</v>
      </c>
      <c r="U51" s="25">
        <f t="shared" si="5"/>
        <v>524</v>
      </c>
      <c r="V51" s="25">
        <f t="shared" si="5"/>
        <v>0</v>
      </c>
      <c r="W51" s="25">
        <f t="shared" si="5"/>
        <v>0</v>
      </c>
      <c r="X51" s="25">
        <f t="shared" si="5"/>
        <v>0</v>
      </c>
      <c r="Y51" s="25">
        <f t="shared" si="4"/>
        <v>48</v>
      </c>
      <c r="Z51" s="26">
        <f t="shared" si="4"/>
        <v>236</v>
      </c>
      <c r="AA51" s="27">
        <f t="shared" si="4"/>
        <v>1006</v>
      </c>
      <c r="AB51" s="28">
        <f t="shared" si="1"/>
        <v>1290</v>
      </c>
    </row>
    <row r="52" spans="1:28" ht="15.75">
      <c r="A52" s="29"/>
      <c r="B52" s="30" t="s">
        <v>39</v>
      </c>
      <c r="C52" s="17" t="s">
        <v>39</v>
      </c>
      <c r="D52" s="18">
        <v>15</v>
      </c>
      <c r="E52" s="19">
        <v>69</v>
      </c>
      <c r="F52" s="20">
        <v>200</v>
      </c>
      <c r="G52" s="18">
        <v>2</v>
      </c>
      <c r="H52" s="19">
        <v>5</v>
      </c>
      <c r="I52" s="20">
        <v>3</v>
      </c>
      <c r="J52" s="18"/>
      <c r="K52" s="19"/>
      <c r="L52" s="20"/>
      <c r="M52" s="18">
        <v>1</v>
      </c>
      <c r="N52" s="19">
        <v>1</v>
      </c>
      <c r="O52" s="20">
        <v>3</v>
      </c>
      <c r="P52" s="18">
        <v>26</v>
      </c>
      <c r="Q52" s="19">
        <v>148</v>
      </c>
      <c r="R52" s="20">
        <v>365</v>
      </c>
      <c r="S52" s="18">
        <v>29</v>
      </c>
      <c r="T52" s="19">
        <v>156</v>
      </c>
      <c r="U52" s="20">
        <v>712</v>
      </c>
      <c r="V52" s="18"/>
      <c r="W52" s="19"/>
      <c r="X52" s="20"/>
      <c r="Y52" s="18">
        <f t="shared" si="4"/>
        <v>73</v>
      </c>
      <c r="Z52" s="19">
        <f t="shared" si="4"/>
        <v>379</v>
      </c>
      <c r="AA52" s="20">
        <f t="shared" si="4"/>
        <v>1283</v>
      </c>
      <c r="AB52" s="21">
        <f t="shared" si="1"/>
        <v>1735</v>
      </c>
    </row>
    <row r="53" spans="1:28" s="74" customFormat="1" ht="12.75">
      <c r="A53" s="77"/>
      <c r="B53" s="65" t="s">
        <v>62</v>
      </c>
      <c r="C53" s="66" t="s">
        <v>39</v>
      </c>
      <c r="D53" s="67"/>
      <c r="E53" s="68">
        <v>11</v>
      </c>
      <c r="F53" s="69">
        <v>35</v>
      </c>
      <c r="G53" s="67"/>
      <c r="H53" s="68"/>
      <c r="I53" s="69"/>
      <c r="J53" s="67"/>
      <c r="K53" s="68"/>
      <c r="L53" s="69"/>
      <c r="M53" s="67"/>
      <c r="N53" s="68"/>
      <c r="O53" s="69"/>
      <c r="P53" s="67">
        <v>6</v>
      </c>
      <c r="Q53" s="68">
        <v>20</v>
      </c>
      <c r="R53" s="69">
        <v>64</v>
      </c>
      <c r="S53" s="67">
        <v>3</v>
      </c>
      <c r="T53" s="68">
        <v>30</v>
      </c>
      <c r="U53" s="69">
        <v>131</v>
      </c>
      <c r="V53" s="67"/>
      <c r="W53" s="68"/>
      <c r="X53" s="69"/>
      <c r="Y53" s="70">
        <f t="shared" si="4"/>
        <v>9</v>
      </c>
      <c r="Z53" s="71">
        <f t="shared" si="4"/>
        <v>61</v>
      </c>
      <c r="AA53" s="72">
        <f t="shared" si="4"/>
        <v>230</v>
      </c>
      <c r="AB53" s="73">
        <f t="shared" si="1"/>
        <v>300</v>
      </c>
    </row>
    <row r="54" spans="1:28" s="74" customFormat="1" ht="12.75">
      <c r="A54" s="77"/>
      <c r="B54" s="65" t="s">
        <v>63</v>
      </c>
      <c r="C54" s="66" t="s">
        <v>39</v>
      </c>
      <c r="D54" s="67">
        <v>2</v>
      </c>
      <c r="E54" s="68">
        <v>27</v>
      </c>
      <c r="F54" s="69">
        <v>61</v>
      </c>
      <c r="G54" s="67">
        <v>2</v>
      </c>
      <c r="H54" s="68">
        <v>5</v>
      </c>
      <c r="I54" s="69">
        <v>3</v>
      </c>
      <c r="J54" s="67"/>
      <c r="K54" s="68"/>
      <c r="L54" s="69"/>
      <c r="M54" s="67"/>
      <c r="N54" s="68"/>
      <c r="O54" s="69">
        <v>1</v>
      </c>
      <c r="P54" s="67">
        <v>3</v>
      </c>
      <c r="Q54" s="68">
        <v>42</v>
      </c>
      <c r="R54" s="69">
        <v>88</v>
      </c>
      <c r="S54" s="67">
        <v>8</v>
      </c>
      <c r="T54" s="68">
        <v>44</v>
      </c>
      <c r="U54" s="69">
        <v>146</v>
      </c>
      <c r="V54" s="67"/>
      <c r="W54" s="68"/>
      <c r="X54" s="69"/>
      <c r="Y54" s="70">
        <f t="shared" si="4"/>
        <v>15</v>
      </c>
      <c r="Z54" s="71">
        <f t="shared" si="4"/>
        <v>118</v>
      </c>
      <c r="AA54" s="72">
        <f t="shared" si="4"/>
        <v>299</v>
      </c>
      <c r="AB54" s="73">
        <f t="shared" si="1"/>
        <v>432</v>
      </c>
    </row>
    <row r="55" spans="1:28" s="74" customFormat="1" ht="12.75">
      <c r="A55" s="77"/>
      <c r="B55" s="65" t="s">
        <v>122</v>
      </c>
      <c r="C55" s="66" t="s">
        <v>39</v>
      </c>
      <c r="D55" s="67">
        <v>8</v>
      </c>
      <c r="E55" s="68">
        <v>10</v>
      </c>
      <c r="F55" s="69">
        <v>58</v>
      </c>
      <c r="G55" s="67"/>
      <c r="H55" s="68"/>
      <c r="I55" s="69"/>
      <c r="J55" s="67"/>
      <c r="K55" s="68"/>
      <c r="L55" s="69"/>
      <c r="M55" s="67"/>
      <c r="N55" s="68"/>
      <c r="O55" s="69"/>
      <c r="P55" s="67">
        <v>6</v>
      </c>
      <c r="Q55" s="68">
        <v>26</v>
      </c>
      <c r="R55" s="69">
        <v>90</v>
      </c>
      <c r="S55" s="107">
        <v>10</v>
      </c>
      <c r="T55" s="68">
        <v>33</v>
      </c>
      <c r="U55" s="108">
        <v>172</v>
      </c>
      <c r="V55" s="107"/>
      <c r="W55" s="68"/>
      <c r="X55" s="108"/>
      <c r="Y55" s="70">
        <f t="shared" si="4"/>
        <v>24</v>
      </c>
      <c r="Z55" s="71">
        <f t="shared" si="4"/>
        <v>69</v>
      </c>
      <c r="AA55" s="72">
        <f t="shared" si="4"/>
        <v>320</v>
      </c>
      <c r="AB55" s="73">
        <f t="shared" si="1"/>
        <v>413</v>
      </c>
    </row>
    <row r="56" spans="1:28" s="74" customFormat="1" ht="12.75">
      <c r="A56" s="77"/>
      <c r="B56" s="65" t="s">
        <v>101</v>
      </c>
      <c r="C56" s="66" t="s">
        <v>39</v>
      </c>
      <c r="D56" s="107"/>
      <c r="E56" s="68">
        <v>2</v>
      </c>
      <c r="F56" s="91">
        <v>1</v>
      </c>
      <c r="G56" s="107"/>
      <c r="H56" s="68"/>
      <c r="I56" s="91"/>
      <c r="J56" s="107"/>
      <c r="K56" s="68"/>
      <c r="L56" s="91"/>
      <c r="M56" s="107"/>
      <c r="N56" s="68"/>
      <c r="O56" s="91"/>
      <c r="P56" s="107"/>
      <c r="Q56" s="68">
        <v>3</v>
      </c>
      <c r="R56" s="91">
        <v>6</v>
      </c>
      <c r="S56" s="107"/>
      <c r="T56" s="68">
        <v>4</v>
      </c>
      <c r="U56" s="91">
        <v>26</v>
      </c>
      <c r="V56" s="107"/>
      <c r="W56" s="68"/>
      <c r="X56" s="91"/>
      <c r="Y56" s="70">
        <f t="shared" si="4"/>
        <v>0</v>
      </c>
      <c r="Z56" s="71">
        <f t="shared" si="4"/>
        <v>9</v>
      </c>
      <c r="AA56" s="72">
        <f t="shared" si="4"/>
        <v>33</v>
      </c>
      <c r="AB56" s="73">
        <f t="shared" si="1"/>
        <v>42</v>
      </c>
    </row>
    <row r="57" spans="1:28" s="74" customFormat="1" ht="12.75">
      <c r="A57" s="77"/>
      <c r="B57" s="65" t="s">
        <v>102</v>
      </c>
      <c r="C57" s="66" t="s">
        <v>39</v>
      </c>
      <c r="D57" s="107">
        <v>2</v>
      </c>
      <c r="E57" s="68">
        <v>7</v>
      </c>
      <c r="F57" s="108">
        <v>14</v>
      </c>
      <c r="G57" s="107"/>
      <c r="H57" s="68"/>
      <c r="I57" s="108"/>
      <c r="J57" s="80"/>
      <c r="K57" s="68"/>
      <c r="L57" s="108"/>
      <c r="M57" s="107"/>
      <c r="N57" s="68"/>
      <c r="O57" s="108"/>
      <c r="P57" s="107">
        <v>1</v>
      </c>
      <c r="Q57" s="68">
        <v>16</v>
      </c>
      <c r="R57" s="108">
        <v>36</v>
      </c>
      <c r="S57" s="107"/>
      <c r="T57" s="68">
        <v>8</v>
      </c>
      <c r="U57" s="108">
        <v>21</v>
      </c>
      <c r="V57" s="107"/>
      <c r="W57" s="68"/>
      <c r="X57" s="108"/>
      <c r="Y57" s="70">
        <f t="shared" si="4"/>
        <v>3</v>
      </c>
      <c r="Z57" s="71">
        <f t="shared" si="4"/>
        <v>31</v>
      </c>
      <c r="AA57" s="72">
        <f t="shared" si="4"/>
        <v>71</v>
      </c>
      <c r="AB57" s="73">
        <f t="shared" si="1"/>
        <v>105</v>
      </c>
    </row>
    <row r="58" spans="1:28" s="74" customFormat="1" ht="12.75">
      <c r="A58" s="77"/>
      <c r="B58" s="65" t="s">
        <v>69</v>
      </c>
      <c r="C58" s="66" t="s">
        <v>39</v>
      </c>
      <c r="D58" s="107">
        <v>1</v>
      </c>
      <c r="E58" s="68">
        <v>10</v>
      </c>
      <c r="F58" s="91">
        <v>16</v>
      </c>
      <c r="G58" s="107"/>
      <c r="H58" s="68"/>
      <c r="I58" s="91"/>
      <c r="J58" s="107"/>
      <c r="K58" s="68"/>
      <c r="L58" s="91"/>
      <c r="M58" s="107"/>
      <c r="N58" s="68"/>
      <c r="O58" s="91">
        <v>1</v>
      </c>
      <c r="P58" s="107">
        <v>7</v>
      </c>
      <c r="Q58" s="68">
        <v>38</v>
      </c>
      <c r="R58" s="91">
        <v>47</v>
      </c>
      <c r="S58" s="107">
        <v>3</v>
      </c>
      <c r="T58" s="68">
        <v>11</v>
      </c>
      <c r="U58" s="91">
        <v>43</v>
      </c>
      <c r="V58" s="107"/>
      <c r="W58" s="68"/>
      <c r="X58" s="91"/>
      <c r="Y58" s="70">
        <f t="shared" si="4"/>
        <v>11</v>
      </c>
      <c r="Z58" s="71">
        <f t="shared" si="4"/>
        <v>59</v>
      </c>
      <c r="AA58" s="72">
        <f t="shared" si="4"/>
        <v>107</v>
      </c>
      <c r="AB58" s="73">
        <f t="shared" si="1"/>
        <v>177</v>
      </c>
    </row>
    <row r="59" spans="1:28" s="74" customFormat="1" ht="12.75">
      <c r="A59" s="81"/>
      <c r="B59" s="75" t="s">
        <v>155</v>
      </c>
      <c r="C59" s="66" t="s">
        <v>39</v>
      </c>
      <c r="D59" s="112"/>
      <c r="E59" s="68"/>
      <c r="F59" s="113"/>
      <c r="G59" s="112"/>
      <c r="H59" s="68"/>
      <c r="I59" s="113"/>
      <c r="J59" s="112"/>
      <c r="K59" s="68"/>
      <c r="L59" s="113"/>
      <c r="M59" s="112"/>
      <c r="N59" s="68"/>
      <c r="O59" s="113"/>
      <c r="P59" s="112">
        <v>2</v>
      </c>
      <c r="Q59" s="68"/>
      <c r="R59" s="113">
        <v>1</v>
      </c>
      <c r="S59" s="112"/>
      <c r="T59" s="68"/>
      <c r="U59" s="113">
        <v>7</v>
      </c>
      <c r="V59" s="112"/>
      <c r="W59" s="68"/>
      <c r="X59" s="113"/>
      <c r="Y59" s="70">
        <f t="shared" si="4"/>
        <v>2</v>
      </c>
      <c r="Z59" s="71">
        <f t="shared" si="4"/>
        <v>0</v>
      </c>
      <c r="AA59" s="72">
        <f t="shared" si="4"/>
        <v>8</v>
      </c>
      <c r="AB59" s="73">
        <f t="shared" si="1"/>
        <v>10</v>
      </c>
    </row>
    <row r="60" spans="1:28" s="74" customFormat="1" ht="12.75">
      <c r="A60" s="81"/>
      <c r="B60" s="75" t="s">
        <v>103</v>
      </c>
      <c r="C60" s="66" t="s">
        <v>39</v>
      </c>
      <c r="D60" s="112">
        <v>1</v>
      </c>
      <c r="E60" s="68"/>
      <c r="F60" s="88">
        <v>1</v>
      </c>
      <c r="G60" s="112"/>
      <c r="H60" s="68"/>
      <c r="I60" s="88"/>
      <c r="J60" s="112"/>
      <c r="K60" s="68"/>
      <c r="L60" s="88"/>
      <c r="M60" s="112"/>
      <c r="N60" s="68"/>
      <c r="O60" s="88"/>
      <c r="P60" s="112"/>
      <c r="Q60" s="68"/>
      <c r="R60" s="88"/>
      <c r="S60" s="112"/>
      <c r="T60" s="68">
        <v>3</v>
      </c>
      <c r="U60" s="88">
        <v>17</v>
      </c>
      <c r="V60" s="112"/>
      <c r="W60" s="68"/>
      <c r="X60" s="88"/>
      <c r="Y60" s="70">
        <f t="shared" si="4"/>
        <v>1</v>
      </c>
      <c r="Z60" s="71">
        <f t="shared" si="4"/>
        <v>3</v>
      </c>
      <c r="AA60" s="72">
        <f t="shared" si="4"/>
        <v>18</v>
      </c>
      <c r="AB60" s="73">
        <f t="shared" si="1"/>
        <v>22</v>
      </c>
    </row>
    <row r="61" spans="1:28" s="74" customFormat="1" ht="12.75">
      <c r="A61" s="81"/>
      <c r="B61" s="75" t="s">
        <v>156</v>
      </c>
      <c r="C61" s="66" t="s">
        <v>39</v>
      </c>
      <c r="D61" s="112"/>
      <c r="E61" s="68"/>
      <c r="F61" s="113"/>
      <c r="G61" s="112"/>
      <c r="H61" s="68"/>
      <c r="I61" s="113"/>
      <c r="J61" s="112"/>
      <c r="K61" s="68"/>
      <c r="L61" s="113"/>
      <c r="M61" s="112"/>
      <c r="N61" s="68"/>
      <c r="O61" s="113"/>
      <c r="P61" s="112"/>
      <c r="Q61" s="68"/>
      <c r="R61" s="113"/>
      <c r="S61" s="112"/>
      <c r="T61" s="68"/>
      <c r="U61" s="113"/>
      <c r="V61" s="112"/>
      <c r="W61" s="68"/>
      <c r="X61" s="113"/>
      <c r="Y61" s="70">
        <f t="shared" si="4"/>
        <v>0</v>
      </c>
      <c r="Z61" s="71">
        <f t="shared" si="4"/>
        <v>0</v>
      </c>
      <c r="AA61" s="72">
        <f t="shared" si="4"/>
        <v>0</v>
      </c>
      <c r="AB61" s="73">
        <f t="shared" si="1"/>
        <v>0</v>
      </c>
    </row>
    <row r="62" spans="1:28" s="74" customFormat="1" ht="12.75">
      <c r="A62" s="81"/>
      <c r="B62" s="75" t="s">
        <v>40</v>
      </c>
      <c r="C62" s="66" t="s">
        <v>39</v>
      </c>
      <c r="D62" s="112"/>
      <c r="E62" s="68"/>
      <c r="F62" s="113"/>
      <c r="G62" s="112"/>
      <c r="H62" s="68"/>
      <c r="I62" s="113"/>
      <c r="J62" s="112"/>
      <c r="K62" s="68"/>
      <c r="L62" s="113"/>
      <c r="M62" s="112"/>
      <c r="N62" s="68"/>
      <c r="O62" s="113"/>
      <c r="P62" s="112"/>
      <c r="Q62" s="68"/>
      <c r="R62" s="113"/>
      <c r="S62" s="112">
        <v>1</v>
      </c>
      <c r="T62" s="68">
        <v>2</v>
      </c>
      <c r="U62" s="113">
        <v>6</v>
      </c>
      <c r="V62" s="112"/>
      <c r="W62" s="68"/>
      <c r="X62" s="113"/>
      <c r="Y62" s="70">
        <f t="shared" si="4"/>
        <v>1</v>
      </c>
      <c r="Z62" s="71">
        <f t="shared" si="4"/>
        <v>2</v>
      </c>
      <c r="AA62" s="72">
        <f t="shared" si="4"/>
        <v>6</v>
      </c>
      <c r="AB62" s="73">
        <f t="shared" si="1"/>
        <v>9</v>
      </c>
    </row>
    <row r="63" spans="1:28" s="74" customFormat="1" ht="12.75">
      <c r="A63" s="81"/>
      <c r="B63" s="75" t="s">
        <v>41</v>
      </c>
      <c r="C63" s="66" t="s">
        <v>39</v>
      </c>
      <c r="D63" s="112"/>
      <c r="E63" s="68"/>
      <c r="F63" s="113"/>
      <c r="G63" s="112"/>
      <c r="H63" s="68"/>
      <c r="I63" s="113"/>
      <c r="J63" s="112"/>
      <c r="K63" s="68"/>
      <c r="L63" s="113"/>
      <c r="M63" s="112"/>
      <c r="N63" s="68"/>
      <c r="O63" s="113"/>
      <c r="P63" s="112"/>
      <c r="Q63" s="68"/>
      <c r="R63" s="113"/>
      <c r="S63" s="112"/>
      <c r="T63" s="68"/>
      <c r="U63" s="113"/>
      <c r="V63" s="112"/>
      <c r="W63" s="68"/>
      <c r="X63" s="113"/>
      <c r="Y63" s="70">
        <f t="shared" si="4"/>
        <v>0</v>
      </c>
      <c r="Z63" s="71">
        <f t="shared" si="4"/>
        <v>0</v>
      </c>
      <c r="AA63" s="72">
        <f t="shared" si="4"/>
        <v>0</v>
      </c>
      <c r="AB63" s="73">
        <f t="shared" si="1"/>
        <v>0</v>
      </c>
    </row>
    <row r="64" spans="1:28" s="74" customFormat="1" ht="12.75">
      <c r="A64" s="81"/>
      <c r="B64" s="75" t="s">
        <v>42</v>
      </c>
      <c r="C64" s="66" t="s">
        <v>39</v>
      </c>
      <c r="D64" s="112"/>
      <c r="E64" s="68"/>
      <c r="F64" s="88">
        <v>1</v>
      </c>
      <c r="G64" s="112"/>
      <c r="H64" s="68"/>
      <c r="I64" s="88"/>
      <c r="J64" s="112"/>
      <c r="K64" s="68"/>
      <c r="L64" s="88"/>
      <c r="M64" s="112"/>
      <c r="N64" s="68"/>
      <c r="O64" s="88"/>
      <c r="P64" s="112"/>
      <c r="Q64" s="68">
        <v>2</v>
      </c>
      <c r="R64" s="88">
        <v>1</v>
      </c>
      <c r="S64" s="112"/>
      <c r="T64" s="68">
        <v>2</v>
      </c>
      <c r="U64" s="88">
        <v>5</v>
      </c>
      <c r="V64" s="112"/>
      <c r="W64" s="68"/>
      <c r="X64" s="88"/>
      <c r="Y64" s="70">
        <f t="shared" si="4"/>
        <v>0</v>
      </c>
      <c r="Z64" s="71">
        <f t="shared" si="4"/>
        <v>4</v>
      </c>
      <c r="AA64" s="72">
        <f t="shared" si="4"/>
        <v>7</v>
      </c>
      <c r="AB64" s="73">
        <f t="shared" si="1"/>
        <v>11</v>
      </c>
    </row>
    <row r="65" spans="1:28" s="74" customFormat="1" ht="12.75">
      <c r="A65" s="81"/>
      <c r="B65" s="75" t="s">
        <v>104</v>
      </c>
      <c r="C65" s="66" t="s">
        <v>39</v>
      </c>
      <c r="D65" s="112">
        <v>1</v>
      </c>
      <c r="E65" s="68">
        <v>2</v>
      </c>
      <c r="F65" s="113">
        <v>2</v>
      </c>
      <c r="G65" s="112"/>
      <c r="H65" s="68"/>
      <c r="I65" s="113"/>
      <c r="J65" s="112"/>
      <c r="K65" s="68"/>
      <c r="L65" s="113"/>
      <c r="M65" s="112">
        <v>1</v>
      </c>
      <c r="N65" s="68"/>
      <c r="O65" s="113"/>
      <c r="P65" s="112"/>
      <c r="Q65" s="68"/>
      <c r="R65" s="113">
        <v>2</v>
      </c>
      <c r="S65" s="112"/>
      <c r="T65" s="68">
        <v>1</v>
      </c>
      <c r="U65" s="113">
        <v>11</v>
      </c>
      <c r="V65" s="112"/>
      <c r="W65" s="68"/>
      <c r="X65" s="113"/>
      <c r="Y65" s="70">
        <f t="shared" si="4"/>
        <v>2</v>
      </c>
      <c r="Z65" s="71">
        <f t="shared" si="4"/>
        <v>3</v>
      </c>
      <c r="AA65" s="72">
        <f t="shared" si="4"/>
        <v>15</v>
      </c>
      <c r="AB65" s="73">
        <f t="shared" si="1"/>
        <v>20</v>
      </c>
    </row>
    <row r="66" spans="1:28" s="74" customFormat="1" ht="12.75">
      <c r="A66" s="81"/>
      <c r="B66" s="75" t="s">
        <v>105</v>
      </c>
      <c r="C66" s="66" t="s">
        <v>39</v>
      </c>
      <c r="D66" s="112"/>
      <c r="E66" s="68"/>
      <c r="F66" s="88">
        <v>2</v>
      </c>
      <c r="G66" s="112"/>
      <c r="H66" s="68"/>
      <c r="I66" s="88"/>
      <c r="J66" s="112"/>
      <c r="K66" s="68"/>
      <c r="L66" s="88"/>
      <c r="M66" s="112"/>
      <c r="N66" s="68"/>
      <c r="O66" s="88"/>
      <c r="P66" s="112"/>
      <c r="Q66" s="68"/>
      <c r="R66" s="88">
        <v>5</v>
      </c>
      <c r="S66" s="112"/>
      <c r="T66" s="68"/>
      <c r="U66" s="88">
        <v>7</v>
      </c>
      <c r="V66" s="112"/>
      <c r="W66" s="68"/>
      <c r="X66" s="88"/>
      <c r="Y66" s="70">
        <f t="shared" si="4"/>
        <v>0</v>
      </c>
      <c r="Z66" s="71">
        <f t="shared" si="4"/>
        <v>0</v>
      </c>
      <c r="AA66" s="72">
        <f t="shared" si="4"/>
        <v>14</v>
      </c>
      <c r="AB66" s="73">
        <f t="shared" si="1"/>
        <v>14</v>
      </c>
    </row>
    <row r="67" spans="1:28" s="74" customFormat="1" ht="12.75">
      <c r="A67" s="81"/>
      <c r="B67" s="75" t="s">
        <v>106</v>
      </c>
      <c r="C67" s="66" t="s">
        <v>39</v>
      </c>
      <c r="D67" s="112"/>
      <c r="E67" s="68"/>
      <c r="F67" s="113"/>
      <c r="G67" s="112"/>
      <c r="H67" s="68"/>
      <c r="I67" s="113"/>
      <c r="J67" s="112"/>
      <c r="K67" s="68"/>
      <c r="L67" s="113"/>
      <c r="M67" s="112"/>
      <c r="N67" s="68"/>
      <c r="O67" s="113"/>
      <c r="P67" s="112"/>
      <c r="Q67" s="68"/>
      <c r="R67" s="113">
        <v>3</v>
      </c>
      <c r="S67" s="112">
        <v>1</v>
      </c>
      <c r="T67" s="68"/>
      <c r="U67" s="113">
        <v>7</v>
      </c>
      <c r="V67" s="112"/>
      <c r="W67" s="68"/>
      <c r="X67" s="113"/>
      <c r="Y67" s="70">
        <f t="shared" si="4"/>
        <v>1</v>
      </c>
      <c r="Z67" s="71">
        <f t="shared" si="4"/>
        <v>0</v>
      </c>
      <c r="AA67" s="72">
        <f t="shared" si="4"/>
        <v>10</v>
      </c>
      <c r="AB67" s="73">
        <f t="shared" si="1"/>
        <v>11</v>
      </c>
    </row>
    <row r="68" spans="1:28" s="74" customFormat="1" ht="12.75">
      <c r="A68" s="81"/>
      <c r="B68" s="75" t="s">
        <v>107</v>
      </c>
      <c r="C68" s="66" t="s">
        <v>39</v>
      </c>
      <c r="D68" s="112"/>
      <c r="E68" s="68"/>
      <c r="F68" s="113"/>
      <c r="G68" s="112"/>
      <c r="H68" s="68"/>
      <c r="I68" s="113"/>
      <c r="J68" s="112"/>
      <c r="K68" s="68"/>
      <c r="L68" s="113"/>
      <c r="M68" s="112"/>
      <c r="N68" s="68"/>
      <c r="O68" s="113"/>
      <c r="P68" s="112"/>
      <c r="Q68" s="68"/>
      <c r="R68" s="113">
        <v>1</v>
      </c>
      <c r="S68" s="112"/>
      <c r="T68" s="68"/>
      <c r="U68" s="113"/>
      <c r="V68" s="112"/>
      <c r="W68" s="68"/>
      <c r="X68" s="113"/>
      <c r="Y68" s="70">
        <f t="shared" si="4"/>
        <v>0</v>
      </c>
      <c r="Z68" s="71">
        <f t="shared" si="4"/>
        <v>0</v>
      </c>
      <c r="AA68" s="72">
        <f t="shared" si="4"/>
        <v>1</v>
      </c>
      <c r="AB68" s="73">
        <f t="shared" si="1"/>
        <v>1</v>
      </c>
    </row>
    <row r="69" spans="1:28" s="74" customFormat="1" ht="12.75">
      <c r="A69" s="81"/>
      <c r="B69" s="75" t="s">
        <v>43</v>
      </c>
      <c r="C69" s="66" t="s">
        <v>39</v>
      </c>
      <c r="D69" s="112"/>
      <c r="E69" s="68"/>
      <c r="F69" s="88"/>
      <c r="G69" s="112"/>
      <c r="H69" s="68"/>
      <c r="I69" s="88"/>
      <c r="J69" s="112"/>
      <c r="K69" s="68"/>
      <c r="L69" s="88"/>
      <c r="M69" s="112"/>
      <c r="N69" s="68"/>
      <c r="O69" s="88"/>
      <c r="P69" s="112"/>
      <c r="Q69" s="68"/>
      <c r="R69" s="88"/>
      <c r="S69" s="112"/>
      <c r="T69" s="68"/>
      <c r="U69" s="88"/>
      <c r="V69" s="112"/>
      <c r="W69" s="68"/>
      <c r="X69" s="88"/>
      <c r="Y69" s="70">
        <f t="shared" si="4"/>
        <v>0</v>
      </c>
      <c r="Z69" s="71">
        <f t="shared" si="4"/>
        <v>0</v>
      </c>
      <c r="AA69" s="72">
        <f t="shared" si="4"/>
        <v>0</v>
      </c>
      <c r="AB69" s="73">
        <f t="shared" si="1"/>
        <v>0</v>
      </c>
    </row>
    <row r="70" spans="1:28" s="74" customFormat="1" ht="12.75">
      <c r="A70" s="81"/>
      <c r="B70" s="75" t="s">
        <v>44</v>
      </c>
      <c r="C70" s="66" t="s">
        <v>39</v>
      </c>
      <c r="D70" s="112"/>
      <c r="E70" s="68"/>
      <c r="F70" s="113"/>
      <c r="G70" s="112"/>
      <c r="H70" s="68"/>
      <c r="I70" s="113"/>
      <c r="J70" s="112"/>
      <c r="K70" s="68"/>
      <c r="L70" s="113"/>
      <c r="M70" s="112"/>
      <c r="N70" s="68"/>
      <c r="O70" s="113"/>
      <c r="P70" s="112"/>
      <c r="Q70" s="68"/>
      <c r="R70" s="113"/>
      <c r="S70" s="112"/>
      <c r="T70" s="68"/>
      <c r="U70" s="113"/>
      <c r="V70" s="112"/>
      <c r="W70" s="68"/>
      <c r="X70" s="113"/>
      <c r="Y70" s="70">
        <f t="shared" si="4"/>
        <v>0</v>
      </c>
      <c r="Z70" s="71">
        <f t="shared" si="4"/>
        <v>0</v>
      </c>
      <c r="AA70" s="72">
        <f t="shared" si="4"/>
        <v>0</v>
      </c>
      <c r="AB70" s="73">
        <f t="shared" si="1"/>
        <v>0</v>
      </c>
    </row>
    <row r="71" spans="1:28" s="74" customFormat="1" ht="12.75">
      <c r="A71" s="81"/>
      <c r="B71" s="75" t="s">
        <v>45</v>
      </c>
      <c r="C71" s="66" t="s">
        <v>39</v>
      </c>
      <c r="D71" s="112"/>
      <c r="E71" s="68"/>
      <c r="F71" s="113">
        <v>1</v>
      </c>
      <c r="G71" s="112"/>
      <c r="H71" s="68"/>
      <c r="I71" s="113"/>
      <c r="J71" s="112"/>
      <c r="K71" s="68"/>
      <c r="L71" s="113"/>
      <c r="M71" s="112"/>
      <c r="N71" s="68"/>
      <c r="O71" s="113"/>
      <c r="P71" s="112">
        <v>1</v>
      </c>
      <c r="Q71" s="68">
        <v>1</v>
      </c>
      <c r="R71" s="113">
        <v>7</v>
      </c>
      <c r="S71" s="112"/>
      <c r="T71" s="68"/>
      <c r="U71" s="113">
        <v>4</v>
      </c>
      <c r="V71" s="112"/>
      <c r="W71" s="68"/>
      <c r="X71" s="113"/>
      <c r="Y71" s="70">
        <f t="shared" si="4"/>
        <v>1</v>
      </c>
      <c r="Z71" s="71">
        <f t="shared" si="4"/>
        <v>1</v>
      </c>
      <c r="AA71" s="72">
        <f t="shared" si="4"/>
        <v>12</v>
      </c>
      <c r="AB71" s="73">
        <f t="shared" si="1"/>
        <v>14</v>
      </c>
    </row>
    <row r="72" spans="1:28" s="74" customFormat="1" ht="12.75">
      <c r="A72" s="81"/>
      <c r="B72" s="75" t="s">
        <v>108</v>
      </c>
      <c r="C72" s="66" t="s">
        <v>39</v>
      </c>
      <c r="D72" s="112"/>
      <c r="E72" s="68"/>
      <c r="F72" s="113">
        <v>5</v>
      </c>
      <c r="G72" s="112"/>
      <c r="H72" s="68"/>
      <c r="I72" s="113"/>
      <c r="J72" s="112"/>
      <c r="K72" s="68"/>
      <c r="L72" s="113"/>
      <c r="M72" s="112"/>
      <c r="N72" s="68"/>
      <c r="O72" s="113"/>
      <c r="P72" s="112"/>
      <c r="Q72" s="68"/>
      <c r="R72" s="113">
        <v>14</v>
      </c>
      <c r="S72" s="112"/>
      <c r="T72" s="68"/>
      <c r="U72" s="113">
        <v>4</v>
      </c>
      <c r="V72" s="112"/>
      <c r="W72" s="68"/>
      <c r="X72" s="113"/>
      <c r="Y72" s="70">
        <f t="shared" si="4"/>
        <v>0</v>
      </c>
      <c r="Z72" s="71">
        <f t="shared" si="4"/>
        <v>0</v>
      </c>
      <c r="AA72" s="72">
        <f t="shared" si="4"/>
        <v>23</v>
      </c>
      <c r="AB72" s="73">
        <f t="shared" si="1"/>
        <v>23</v>
      </c>
    </row>
    <row r="73" spans="1:28" s="74" customFormat="1" ht="12.75">
      <c r="A73" s="81"/>
      <c r="B73" s="75" t="s">
        <v>109</v>
      </c>
      <c r="C73" s="66" t="s">
        <v>39</v>
      </c>
      <c r="D73" s="112"/>
      <c r="E73" s="68"/>
      <c r="F73" s="113"/>
      <c r="G73" s="112"/>
      <c r="H73" s="68"/>
      <c r="I73" s="113"/>
      <c r="J73" s="112"/>
      <c r="K73" s="68"/>
      <c r="L73" s="113"/>
      <c r="M73" s="112"/>
      <c r="N73" s="68"/>
      <c r="O73" s="113"/>
      <c r="P73" s="112"/>
      <c r="Q73" s="68"/>
      <c r="R73" s="113"/>
      <c r="S73" s="112"/>
      <c r="T73" s="68"/>
      <c r="U73" s="113"/>
      <c r="V73" s="112"/>
      <c r="W73" s="68"/>
      <c r="X73" s="113"/>
      <c r="Y73" s="70">
        <f t="shared" si="4"/>
        <v>0</v>
      </c>
      <c r="Z73" s="71">
        <f t="shared" si="4"/>
        <v>0</v>
      </c>
      <c r="AA73" s="72">
        <f t="shared" si="4"/>
        <v>0</v>
      </c>
      <c r="AB73" s="73">
        <f t="shared" si="1"/>
        <v>0</v>
      </c>
    </row>
    <row r="74" spans="1:28" s="74" customFormat="1" ht="12.75">
      <c r="A74" s="81"/>
      <c r="B74" s="75" t="s">
        <v>110</v>
      </c>
      <c r="C74" s="66" t="s">
        <v>39</v>
      </c>
      <c r="D74" s="112"/>
      <c r="E74" s="68"/>
      <c r="F74" s="88"/>
      <c r="G74" s="112"/>
      <c r="H74" s="68"/>
      <c r="I74" s="88"/>
      <c r="J74" s="112"/>
      <c r="K74" s="68"/>
      <c r="L74" s="88"/>
      <c r="M74" s="112"/>
      <c r="N74" s="68"/>
      <c r="O74" s="88"/>
      <c r="P74" s="112"/>
      <c r="Q74" s="68"/>
      <c r="R74" s="88"/>
      <c r="S74" s="112"/>
      <c r="T74" s="68">
        <v>2</v>
      </c>
      <c r="U74" s="88">
        <v>5</v>
      </c>
      <c r="V74" s="112"/>
      <c r="W74" s="68"/>
      <c r="X74" s="88"/>
      <c r="Y74" s="70">
        <f t="shared" si="4"/>
        <v>0</v>
      </c>
      <c r="Z74" s="71">
        <f t="shared" si="4"/>
        <v>2</v>
      </c>
      <c r="AA74" s="72">
        <f t="shared" si="4"/>
        <v>5</v>
      </c>
      <c r="AB74" s="73">
        <f t="shared" si="1"/>
        <v>7</v>
      </c>
    </row>
    <row r="75" spans="1:28" s="74" customFormat="1" ht="12.75">
      <c r="A75" s="81"/>
      <c r="B75" s="75" t="s">
        <v>46</v>
      </c>
      <c r="C75" s="66" t="s">
        <v>39</v>
      </c>
      <c r="D75" s="112"/>
      <c r="E75" s="68"/>
      <c r="F75" s="113"/>
      <c r="G75" s="82"/>
      <c r="H75" s="83"/>
      <c r="I75" s="84"/>
      <c r="J75" s="82"/>
      <c r="K75" s="83"/>
      <c r="L75" s="84"/>
      <c r="M75" s="82"/>
      <c r="N75" s="83"/>
      <c r="O75" s="84"/>
      <c r="P75" s="82"/>
      <c r="Q75" s="83"/>
      <c r="R75" s="84"/>
      <c r="S75" s="82">
        <v>1</v>
      </c>
      <c r="T75" s="83">
        <v>5</v>
      </c>
      <c r="U75" s="84">
        <v>17</v>
      </c>
      <c r="V75" s="82"/>
      <c r="W75" s="83"/>
      <c r="X75" s="84"/>
      <c r="Y75" s="70">
        <f t="shared" si="4"/>
        <v>1</v>
      </c>
      <c r="Z75" s="71">
        <f t="shared" si="4"/>
        <v>5</v>
      </c>
      <c r="AA75" s="72">
        <f t="shared" si="4"/>
        <v>17</v>
      </c>
      <c r="AB75" s="73">
        <f t="shared" si="1"/>
        <v>23</v>
      </c>
    </row>
    <row r="76" spans="1:28" s="74" customFormat="1" ht="12.75">
      <c r="A76" s="81"/>
      <c r="B76" s="75" t="s">
        <v>28</v>
      </c>
      <c r="C76" s="66" t="s">
        <v>39</v>
      </c>
      <c r="D76" s="112"/>
      <c r="E76" s="68"/>
      <c r="F76" s="113">
        <v>2</v>
      </c>
      <c r="G76" s="82"/>
      <c r="H76" s="83"/>
      <c r="I76" s="84"/>
      <c r="J76" s="82"/>
      <c r="K76" s="83"/>
      <c r="L76" s="84"/>
      <c r="M76" s="82"/>
      <c r="N76" s="83"/>
      <c r="O76" s="84">
        <v>1</v>
      </c>
      <c r="P76" s="82"/>
      <c r="Q76" s="83"/>
      <c r="R76" s="84"/>
      <c r="S76" s="82"/>
      <c r="T76" s="83">
        <v>4</v>
      </c>
      <c r="U76" s="84">
        <v>13</v>
      </c>
      <c r="V76" s="82"/>
      <c r="W76" s="83"/>
      <c r="X76" s="84"/>
      <c r="Y76" s="70">
        <f aca="true" t="shared" si="6" ref="Y76:AA102">D76+G76+J76+M76+P76+S76+V76</f>
        <v>0</v>
      </c>
      <c r="Z76" s="71">
        <f t="shared" si="6"/>
        <v>4</v>
      </c>
      <c r="AA76" s="72">
        <f t="shared" si="6"/>
        <v>16</v>
      </c>
      <c r="AB76" s="73">
        <f t="shared" si="1"/>
        <v>20</v>
      </c>
    </row>
    <row r="77" spans="1:28" s="74" customFormat="1" ht="12.75">
      <c r="A77" s="81"/>
      <c r="B77" s="75" t="s">
        <v>68</v>
      </c>
      <c r="C77" s="66" t="s">
        <v>39</v>
      </c>
      <c r="D77" s="82"/>
      <c r="E77" s="83"/>
      <c r="F77" s="84"/>
      <c r="G77" s="82"/>
      <c r="H77" s="83"/>
      <c r="I77" s="84"/>
      <c r="J77" s="82"/>
      <c r="K77" s="83"/>
      <c r="L77" s="84"/>
      <c r="M77" s="82"/>
      <c r="N77" s="83"/>
      <c r="O77" s="84"/>
      <c r="P77" s="82"/>
      <c r="Q77" s="83"/>
      <c r="R77" s="84"/>
      <c r="S77" s="82">
        <v>1</v>
      </c>
      <c r="T77" s="83">
        <v>1</v>
      </c>
      <c r="U77" s="84">
        <v>4</v>
      </c>
      <c r="V77" s="82"/>
      <c r="W77" s="83"/>
      <c r="X77" s="84"/>
      <c r="Y77" s="70">
        <f t="shared" si="6"/>
        <v>1</v>
      </c>
      <c r="Z77" s="71">
        <f t="shared" si="6"/>
        <v>1</v>
      </c>
      <c r="AA77" s="72">
        <f t="shared" si="6"/>
        <v>4</v>
      </c>
      <c r="AB77" s="73">
        <f aca="true" t="shared" si="7" ref="AB77:AB103">Y77+Z77+AA77</f>
        <v>6</v>
      </c>
    </row>
    <row r="78" spans="1:28" s="74" customFormat="1" ht="12.75">
      <c r="A78" s="81"/>
      <c r="B78" s="75" t="s">
        <v>65</v>
      </c>
      <c r="C78" s="66" t="s">
        <v>39</v>
      </c>
      <c r="D78" s="82"/>
      <c r="E78" s="83"/>
      <c r="F78" s="84"/>
      <c r="G78" s="82"/>
      <c r="H78" s="83"/>
      <c r="I78" s="84"/>
      <c r="J78" s="82"/>
      <c r="K78" s="83"/>
      <c r="L78" s="84"/>
      <c r="M78" s="82"/>
      <c r="N78" s="83"/>
      <c r="O78" s="84"/>
      <c r="P78" s="82"/>
      <c r="Q78" s="83"/>
      <c r="R78" s="84"/>
      <c r="S78" s="82"/>
      <c r="T78" s="83">
        <v>2</v>
      </c>
      <c r="U78" s="84">
        <v>13</v>
      </c>
      <c r="V78" s="82"/>
      <c r="W78" s="83"/>
      <c r="X78" s="84"/>
      <c r="Y78" s="70">
        <f t="shared" si="6"/>
        <v>0</v>
      </c>
      <c r="Z78" s="71">
        <f t="shared" si="6"/>
        <v>2</v>
      </c>
      <c r="AA78" s="72">
        <f t="shared" si="6"/>
        <v>13</v>
      </c>
      <c r="AB78" s="73">
        <f t="shared" si="7"/>
        <v>15</v>
      </c>
    </row>
    <row r="79" spans="1:28" s="74" customFormat="1" ht="12.75">
      <c r="A79" s="81"/>
      <c r="B79" s="75" t="s">
        <v>159</v>
      </c>
      <c r="C79" s="66" t="s">
        <v>39</v>
      </c>
      <c r="D79" s="82"/>
      <c r="E79" s="83"/>
      <c r="F79" s="84"/>
      <c r="G79" s="82"/>
      <c r="H79" s="83"/>
      <c r="I79" s="84"/>
      <c r="J79" s="82"/>
      <c r="K79" s="83"/>
      <c r="L79" s="84"/>
      <c r="M79" s="82"/>
      <c r="N79" s="83"/>
      <c r="O79" s="84"/>
      <c r="P79" s="82"/>
      <c r="Q79" s="83"/>
      <c r="R79" s="84"/>
      <c r="S79" s="82">
        <v>1</v>
      </c>
      <c r="T79" s="83">
        <v>2</v>
      </c>
      <c r="U79" s="84">
        <v>39</v>
      </c>
      <c r="V79" s="82"/>
      <c r="W79" s="83"/>
      <c r="X79" s="84"/>
      <c r="Y79" s="70">
        <f t="shared" si="6"/>
        <v>1</v>
      </c>
      <c r="Z79" s="71">
        <f t="shared" si="6"/>
        <v>2</v>
      </c>
      <c r="AA79" s="72">
        <f t="shared" si="6"/>
        <v>39</v>
      </c>
      <c r="AB79" s="73">
        <f t="shared" si="7"/>
        <v>42</v>
      </c>
    </row>
    <row r="80" spans="1:28" s="74" customFormat="1" ht="12.75">
      <c r="A80" s="81"/>
      <c r="B80" s="75" t="s">
        <v>48</v>
      </c>
      <c r="C80" s="66" t="s">
        <v>39</v>
      </c>
      <c r="D80" s="82"/>
      <c r="E80" s="83"/>
      <c r="F80" s="84"/>
      <c r="G80" s="82"/>
      <c r="H80" s="83"/>
      <c r="I80" s="84"/>
      <c r="J80" s="82"/>
      <c r="K80" s="83"/>
      <c r="L80" s="84"/>
      <c r="M80" s="82"/>
      <c r="N80" s="83"/>
      <c r="O80" s="84"/>
      <c r="P80" s="82"/>
      <c r="Q80" s="83"/>
      <c r="R80" s="84"/>
      <c r="S80" s="82"/>
      <c r="T80" s="83"/>
      <c r="U80" s="84">
        <v>4</v>
      </c>
      <c r="V80" s="82"/>
      <c r="W80" s="83"/>
      <c r="X80" s="84"/>
      <c r="Y80" s="70">
        <f t="shared" si="6"/>
        <v>0</v>
      </c>
      <c r="Z80" s="71">
        <f t="shared" si="6"/>
        <v>0</v>
      </c>
      <c r="AA80" s="72">
        <f t="shared" si="6"/>
        <v>4</v>
      </c>
      <c r="AB80" s="73">
        <f t="shared" si="7"/>
        <v>4</v>
      </c>
    </row>
    <row r="81" spans="1:28" s="74" customFormat="1" ht="12.75">
      <c r="A81" s="81"/>
      <c r="B81" s="75" t="s">
        <v>47</v>
      </c>
      <c r="C81" s="66" t="s">
        <v>39</v>
      </c>
      <c r="D81" s="82"/>
      <c r="E81" s="83"/>
      <c r="F81" s="84"/>
      <c r="G81" s="82"/>
      <c r="H81" s="83"/>
      <c r="I81" s="84"/>
      <c r="J81" s="82"/>
      <c r="K81" s="83"/>
      <c r="L81" s="84"/>
      <c r="M81" s="82"/>
      <c r="N81" s="83"/>
      <c r="O81" s="84"/>
      <c r="P81" s="82"/>
      <c r="Q81" s="83"/>
      <c r="R81" s="84"/>
      <c r="S81" s="82"/>
      <c r="T81" s="83">
        <v>2</v>
      </c>
      <c r="U81" s="84">
        <v>8</v>
      </c>
      <c r="V81" s="82"/>
      <c r="W81" s="83"/>
      <c r="X81" s="84"/>
      <c r="Y81" s="70">
        <f t="shared" si="6"/>
        <v>0</v>
      </c>
      <c r="Z81" s="71">
        <f t="shared" si="6"/>
        <v>2</v>
      </c>
      <c r="AA81" s="72">
        <f t="shared" si="6"/>
        <v>8</v>
      </c>
      <c r="AB81" s="73">
        <f t="shared" si="7"/>
        <v>10</v>
      </c>
    </row>
    <row r="82" spans="1:28" s="74" customFormat="1" ht="12.75">
      <c r="A82" s="81"/>
      <c r="B82" s="75" t="s">
        <v>49</v>
      </c>
      <c r="C82" s="66" t="s">
        <v>39</v>
      </c>
      <c r="D82" s="82"/>
      <c r="E82" s="83"/>
      <c r="F82" s="84">
        <v>1</v>
      </c>
      <c r="G82" s="82"/>
      <c r="H82" s="83"/>
      <c r="I82" s="84"/>
      <c r="J82" s="82"/>
      <c r="K82" s="83"/>
      <c r="L82" s="84"/>
      <c r="M82" s="82"/>
      <c r="N82" s="83">
        <v>1</v>
      </c>
      <c r="O82" s="84"/>
      <c r="P82" s="82"/>
      <c r="Q82" s="83"/>
      <c r="R82" s="84"/>
      <c r="S82" s="82"/>
      <c r="T82" s="83"/>
      <c r="U82" s="84">
        <v>2</v>
      </c>
      <c r="V82" s="82"/>
      <c r="W82" s="83"/>
      <c r="X82" s="84"/>
      <c r="Y82" s="70">
        <f t="shared" si="6"/>
        <v>0</v>
      </c>
      <c r="Z82" s="71">
        <f t="shared" si="6"/>
        <v>1</v>
      </c>
      <c r="AA82" s="72">
        <f t="shared" si="6"/>
        <v>3</v>
      </c>
      <c r="AB82" s="73">
        <f t="shared" si="7"/>
        <v>4</v>
      </c>
    </row>
    <row r="83" spans="1:28" ht="31.5">
      <c r="A83" s="31"/>
      <c r="B83" s="32" t="s">
        <v>111</v>
      </c>
      <c r="C83" s="33" t="s">
        <v>39</v>
      </c>
      <c r="D83" s="37">
        <f>SUM(D53:D82)</f>
        <v>15</v>
      </c>
      <c r="E83" s="37">
        <f aca="true" t="shared" si="8" ref="E83:X83">SUM(E53:E82)</f>
        <v>69</v>
      </c>
      <c r="F83" s="37">
        <f t="shared" si="8"/>
        <v>200</v>
      </c>
      <c r="G83" s="37">
        <f t="shared" si="8"/>
        <v>2</v>
      </c>
      <c r="H83" s="37">
        <f t="shared" si="8"/>
        <v>5</v>
      </c>
      <c r="I83" s="37">
        <f t="shared" si="8"/>
        <v>3</v>
      </c>
      <c r="J83" s="37">
        <f t="shared" si="8"/>
        <v>0</v>
      </c>
      <c r="K83" s="37">
        <f t="shared" si="8"/>
        <v>0</v>
      </c>
      <c r="L83" s="37">
        <f t="shared" si="8"/>
        <v>0</v>
      </c>
      <c r="M83" s="37">
        <f t="shared" si="8"/>
        <v>1</v>
      </c>
      <c r="N83" s="37">
        <f t="shared" si="8"/>
        <v>1</v>
      </c>
      <c r="O83" s="37">
        <f t="shared" si="8"/>
        <v>3</v>
      </c>
      <c r="P83" s="37">
        <f t="shared" si="8"/>
        <v>26</v>
      </c>
      <c r="Q83" s="37">
        <f t="shared" si="8"/>
        <v>148</v>
      </c>
      <c r="R83" s="37">
        <f t="shared" si="8"/>
        <v>365</v>
      </c>
      <c r="S83" s="37">
        <f t="shared" si="8"/>
        <v>29</v>
      </c>
      <c r="T83" s="37">
        <f t="shared" si="8"/>
        <v>156</v>
      </c>
      <c r="U83" s="37">
        <f t="shared" si="8"/>
        <v>712</v>
      </c>
      <c r="V83" s="37">
        <f t="shared" si="8"/>
        <v>0</v>
      </c>
      <c r="W83" s="37">
        <f t="shared" si="8"/>
        <v>0</v>
      </c>
      <c r="X83" s="37">
        <f t="shared" si="8"/>
        <v>0</v>
      </c>
      <c r="Y83" s="25">
        <f t="shared" si="6"/>
        <v>73</v>
      </c>
      <c r="Z83" s="26">
        <f t="shared" si="6"/>
        <v>379</v>
      </c>
      <c r="AA83" s="27">
        <f t="shared" si="6"/>
        <v>1283</v>
      </c>
      <c r="AB83" s="28">
        <f t="shared" si="7"/>
        <v>1735</v>
      </c>
    </row>
    <row r="84" spans="1:28" ht="47.25">
      <c r="A84" s="34"/>
      <c r="B84" s="16" t="s">
        <v>83</v>
      </c>
      <c r="C84" s="35" t="s">
        <v>79</v>
      </c>
      <c r="D84" s="52">
        <v>1</v>
      </c>
      <c r="E84" s="53"/>
      <c r="F84" s="54">
        <v>7</v>
      </c>
      <c r="G84" s="52"/>
      <c r="H84" s="53"/>
      <c r="I84" s="54"/>
      <c r="J84" s="52"/>
      <c r="K84" s="53"/>
      <c r="L84" s="54"/>
      <c r="M84" s="52"/>
      <c r="N84" s="53"/>
      <c r="O84" s="54">
        <v>1</v>
      </c>
      <c r="P84" s="52"/>
      <c r="Q84" s="53">
        <v>1</v>
      </c>
      <c r="R84" s="54">
        <v>3</v>
      </c>
      <c r="S84" s="52">
        <v>4</v>
      </c>
      <c r="T84" s="53">
        <v>20</v>
      </c>
      <c r="U84" s="54">
        <v>226</v>
      </c>
      <c r="V84" s="52"/>
      <c r="W84" s="53"/>
      <c r="X84" s="54"/>
      <c r="Y84" s="18">
        <f t="shared" si="6"/>
        <v>5</v>
      </c>
      <c r="Z84" s="19">
        <f t="shared" si="6"/>
        <v>21</v>
      </c>
      <c r="AA84" s="20">
        <f t="shared" si="6"/>
        <v>237</v>
      </c>
      <c r="AB84" s="21">
        <f t="shared" si="7"/>
        <v>263</v>
      </c>
    </row>
    <row r="85" spans="1:28" s="74" customFormat="1" ht="12.75">
      <c r="A85" s="81"/>
      <c r="B85" s="75" t="s">
        <v>125</v>
      </c>
      <c r="C85" s="85" t="s">
        <v>79</v>
      </c>
      <c r="D85" s="82"/>
      <c r="E85" s="83"/>
      <c r="F85" s="84"/>
      <c r="G85" s="82"/>
      <c r="H85" s="83"/>
      <c r="I85" s="84"/>
      <c r="J85" s="82"/>
      <c r="K85" s="83"/>
      <c r="L85" s="84"/>
      <c r="M85" s="82"/>
      <c r="N85" s="83"/>
      <c r="O85" s="84"/>
      <c r="P85" s="82"/>
      <c r="Q85" s="83"/>
      <c r="R85" s="84"/>
      <c r="S85" s="82">
        <v>2</v>
      </c>
      <c r="T85" s="83">
        <v>1</v>
      </c>
      <c r="U85" s="84">
        <v>18</v>
      </c>
      <c r="V85" s="82"/>
      <c r="W85" s="83"/>
      <c r="X85" s="84"/>
      <c r="Y85" s="70">
        <f t="shared" si="6"/>
        <v>2</v>
      </c>
      <c r="Z85" s="71">
        <f t="shared" si="6"/>
        <v>1</v>
      </c>
      <c r="AA85" s="72">
        <f t="shared" si="6"/>
        <v>18</v>
      </c>
      <c r="AB85" s="73">
        <f t="shared" si="7"/>
        <v>21</v>
      </c>
    </row>
    <row r="86" spans="1:28" s="74" customFormat="1" ht="12.75">
      <c r="A86" s="81"/>
      <c r="B86" s="75" t="s">
        <v>160</v>
      </c>
      <c r="C86" s="85" t="s">
        <v>79</v>
      </c>
      <c r="D86" s="82">
        <v>1</v>
      </c>
      <c r="E86" s="83"/>
      <c r="F86" s="84">
        <v>6</v>
      </c>
      <c r="G86" s="82"/>
      <c r="H86" s="83"/>
      <c r="I86" s="84"/>
      <c r="J86" s="82"/>
      <c r="K86" s="83"/>
      <c r="L86" s="84"/>
      <c r="M86" s="82"/>
      <c r="N86" s="83"/>
      <c r="O86" s="84"/>
      <c r="P86" s="82"/>
      <c r="Q86" s="83">
        <v>1</v>
      </c>
      <c r="R86" s="84">
        <v>3</v>
      </c>
      <c r="S86" s="82"/>
      <c r="T86" s="83"/>
      <c r="U86" s="84"/>
      <c r="V86" s="82"/>
      <c r="W86" s="83"/>
      <c r="X86" s="84"/>
      <c r="Y86" s="70">
        <f t="shared" si="6"/>
        <v>1</v>
      </c>
      <c r="Z86" s="71">
        <f t="shared" si="6"/>
        <v>1</v>
      </c>
      <c r="AA86" s="72">
        <f t="shared" si="6"/>
        <v>9</v>
      </c>
      <c r="AB86" s="73">
        <f t="shared" si="7"/>
        <v>11</v>
      </c>
    </row>
    <row r="87" spans="1:28" s="74" customFormat="1" ht="12.75">
      <c r="A87" s="81"/>
      <c r="B87" s="75" t="s">
        <v>50</v>
      </c>
      <c r="C87" s="85" t="s">
        <v>79</v>
      </c>
      <c r="D87" s="82"/>
      <c r="E87" s="83"/>
      <c r="F87" s="84">
        <v>1</v>
      </c>
      <c r="G87" s="82"/>
      <c r="H87" s="83"/>
      <c r="I87" s="84"/>
      <c r="J87" s="82"/>
      <c r="K87" s="83"/>
      <c r="L87" s="84"/>
      <c r="M87" s="82"/>
      <c r="N87" s="83"/>
      <c r="O87" s="84"/>
      <c r="P87" s="82"/>
      <c r="Q87" s="83"/>
      <c r="R87" s="84"/>
      <c r="S87" s="82">
        <v>1</v>
      </c>
      <c r="T87" s="83">
        <v>4</v>
      </c>
      <c r="U87" s="84">
        <v>34</v>
      </c>
      <c r="V87" s="82"/>
      <c r="W87" s="83"/>
      <c r="X87" s="84"/>
      <c r="Y87" s="70">
        <f t="shared" si="6"/>
        <v>1</v>
      </c>
      <c r="Z87" s="71">
        <f t="shared" si="6"/>
        <v>4</v>
      </c>
      <c r="AA87" s="72">
        <f t="shared" si="6"/>
        <v>35</v>
      </c>
      <c r="AB87" s="73">
        <f t="shared" si="7"/>
        <v>40</v>
      </c>
    </row>
    <row r="88" spans="1:28" s="74" customFormat="1" ht="12.75">
      <c r="A88" s="81"/>
      <c r="B88" s="75" t="s">
        <v>112</v>
      </c>
      <c r="C88" s="85" t="s">
        <v>79</v>
      </c>
      <c r="D88" s="82"/>
      <c r="E88" s="83"/>
      <c r="F88" s="84"/>
      <c r="G88" s="82"/>
      <c r="H88" s="83"/>
      <c r="I88" s="84"/>
      <c r="J88" s="82"/>
      <c r="K88" s="83"/>
      <c r="L88" s="84"/>
      <c r="M88" s="82"/>
      <c r="N88" s="83"/>
      <c r="O88" s="84"/>
      <c r="P88" s="82"/>
      <c r="Q88" s="83"/>
      <c r="R88" s="84"/>
      <c r="S88" s="82"/>
      <c r="T88" s="83"/>
      <c r="U88" s="84">
        <v>4</v>
      </c>
      <c r="V88" s="82"/>
      <c r="W88" s="83"/>
      <c r="X88" s="84"/>
      <c r="Y88" s="70">
        <f t="shared" si="6"/>
        <v>0</v>
      </c>
      <c r="Z88" s="71">
        <f t="shared" si="6"/>
        <v>0</v>
      </c>
      <c r="AA88" s="72">
        <f t="shared" si="6"/>
        <v>4</v>
      </c>
      <c r="AB88" s="73">
        <f t="shared" si="7"/>
        <v>4</v>
      </c>
    </row>
    <row r="89" spans="1:28" s="74" customFormat="1" ht="12.75">
      <c r="A89" s="81"/>
      <c r="B89" s="75" t="s">
        <v>113</v>
      </c>
      <c r="C89" s="85" t="s">
        <v>79</v>
      </c>
      <c r="D89" s="82"/>
      <c r="E89" s="83"/>
      <c r="F89" s="84"/>
      <c r="G89" s="82"/>
      <c r="H89" s="83"/>
      <c r="I89" s="84"/>
      <c r="J89" s="82"/>
      <c r="K89" s="83"/>
      <c r="L89" s="84"/>
      <c r="M89" s="82"/>
      <c r="N89" s="83"/>
      <c r="O89" s="84">
        <v>1</v>
      </c>
      <c r="P89" s="82"/>
      <c r="Q89" s="83"/>
      <c r="R89" s="84"/>
      <c r="S89" s="82">
        <v>1</v>
      </c>
      <c r="T89" s="83">
        <v>11</v>
      </c>
      <c r="U89" s="84">
        <v>165</v>
      </c>
      <c r="V89" s="82"/>
      <c r="W89" s="83"/>
      <c r="X89" s="84"/>
      <c r="Y89" s="70">
        <f t="shared" si="6"/>
        <v>1</v>
      </c>
      <c r="Z89" s="71">
        <f t="shared" si="6"/>
        <v>11</v>
      </c>
      <c r="AA89" s="72">
        <f t="shared" si="6"/>
        <v>166</v>
      </c>
      <c r="AB89" s="73">
        <f t="shared" si="7"/>
        <v>178</v>
      </c>
    </row>
    <row r="90" spans="1:28" s="74" customFormat="1" ht="12.75">
      <c r="A90" s="81"/>
      <c r="B90" s="75" t="s">
        <v>161</v>
      </c>
      <c r="C90" s="85" t="s">
        <v>79</v>
      </c>
      <c r="D90" s="112"/>
      <c r="E90" s="68"/>
      <c r="F90" s="88"/>
      <c r="G90" s="112"/>
      <c r="H90" s="68"/>
      <c r="I90" s="88"/>
      <c r="J90" s="112"/>
      <c r="K90" s="68"/>
      <c r="L90" s="88"/>
      <c r="M90" s="112"/>
      <c r="N90" s="68"/>
      <c r="O90" s="88"/>
      <c r="P90" s="112"/>
      <c r="Q90" s="68"/>
      <c r="R90" s="88"/>
      <c r="S90" s="112"/>
      <c r="T90" s="68">
        <v>2</v>
      </c>
      <c r="U90" s="88">
        <v>5</v>
      </c>
      <c r="V90" s="112"/>
      <c r="W90" s="68"/>
      <c r="X90" s="88"/>
      <c r="Y90" s="70">
        <f t="shared" si="6"/>
        <v>0</v>
      </c>
      <c r="Z90" s="71">
        <f t="shared" si="6"/>
        <v>2</v>
      </c>
      <c r="AA90" s="72">
        <f t="shared" si="6"/>
        <v>5</v>
      </c>
      <c r="AB90" s="73">
        <f t="shared" si="7"/>
        <v>7</v>
      </c>
    </row>
    <row r="91" spans="1:28" s="74" customFormat="1" ht="12.75">
      <c r="A91" s="81"/>
      <c r="B91" s="75" t="s">
        <v>167</v>
      </c>
      <c r="C91" s="85" t="s">
        <v>79</v>
      </c>
      <c r="D91" s="82"/>
      <c r="E91" s="83"/>
      <c r="F91" s="84"/>
      <c r="G91" s="82"/>
      <c r="H91" s="83"/>
      <c r="I91" s="84"/>
      <c r="J91" s="82"/>
      <c r="K91" s="83"/>
      <c r="L91" s="84"/>
      <c r="M91" s="82"/>
      <c r="N91" s="83"/>
      <c r="O91" s="84"/>
      <c r="P91" s="82"/>
      <c r="Q91" s="83"/>
      <c r="R91" s="84"/>
      <c r="S91" s="82"/>
      <c r="T91" s="83">
        <v>2</v>
      </c>
      <c r="U91" s="84"/>
      <c r="V91" s="82"/>
      <c r="W91" s="83"/>
      <c r="X91" s="84"/>
      <c r="Y91" s="70">
        <f t="shared" si="6"/>
        <v>0</v>
      </c>
      <c r="Z91" s="71">
        <f t="shared" si="6"/>
        <v>2</v>
      </c>
      <c r="AA91" s="72">
        <f t="shared" si="6"/>
        <v>0</v>
      </c>
      <c r="AB91" s="73">
        <f t="shared" si="7"/>
        <v>2</v>
      </c>
    </row>
    <row r="92" spans="1:28" ht="47.25">
      <c r="A92" s="31"/>
      <c r="B92" s="32" t="s">
        <v>114</v>
      </c>
      <c r="C92" s="33" t="s">
        <v>79</v>
      </c>
      <c r="D92" s="37">
        <f>SUM(D85:D91)</f>
        <v>1</v>
      </c>
      <c r="E92" s="37">
        <f aca="true" t="shared" si="9" ref="E92:X92">SUM(E85:E91)</f>
        <v>0</v>
      </c>
      <c r="F92" s="37">
        <f t="shared" si="9"/>
        <v>7</v>
      </c>
      <c r="G92" s="37">
        <f t="shared" si="9"/>
        <v>0</v>
      </c>
      <c r="H92" s="37">
        <f t="shared" si="9"/>
        <v>0</v>
      </c>
      <c r="I92" s="37">
        <f t="shared" si="9"/>
        <v>0</v>
      </c>
      <c r="J92" s="37">
        <f t="shared" si="9"/>
        <v>0</v>
      </c>
      <c r="K92" s="37">
        <f t="shared" si="9"/>
        <v>0</v>
      </c>
      <c r="L92" s="37">
        <f t="shared" si="9"/>
        <v>0</v>
      </c>
      <c r="M92" s="37">
        <f t="shared" si="9"/>
        <v>0</v>
      </c>
      <c r="N92" s="37">
        <f t="shared" si="9"/>
        <v>0</v>
      </c>
      <c r="O92" s="37">
        <f t="shared" si="9"/>
        <v>1</v>
      </c>
      <c r="P92" s="37">
        <f t="shared" si="9"/>
        <v>0</v>
      </c>
      <c r="Q92" s="37">
        <f t="shared" si="9"/>
        <v>1</v>
      </c>
      <c r="R92" s="37">
        <f t="shared" si="9"/>
        <v>3</v>
      </c>
      <c r="S92" s="37">
        <f t="shared" si="9"/>
        <v>4</v>
      </c>
      <c r="T92" s="37">
        <f t="shared" si="9"/>
        <v>20</v>
      </c>
      <c r="U92" s="37">
        <f t="shared" si="9"/>
        <v>226</v>
      </c>
      <c r="V92" s="37">
        <f t="shared" si="9"/>
        <v>0</v>
      </c>
      <c r="W92" s="37">
        <f t="shared" si="9"/>
        <v>0</v>
      </c>
      <c r="X92" s="37">
        <f t="shared" si="9"/>
        <v>0</v>
      </c>
      <c r="Y92" s="25">
        <f t="shared" si="6"/>
        <v>5</v>
      </c>
      <c r="Z92" s="26">
        <f t="shared" si="6"/>
        <v>21</v>
      </c>
      <c r="AA92" s="27">
        <f t="shared" si="6"/>
        <v>237</v>
      </c>
      <c r="AB92" s="28">
        <f t="shared" si="7"/>
        <v>263</v>
      </c>
    </row>
    <row r="93" spans="1:28" ht="31.5">
      <c r="A93" s="34"/>
      <c r="B93" s="16" t="s">
        <v>51</v>
      </c>
      <c r="C93" s="35" t="s">
        <v>52</v>
      </c>
      <c r="D93" s="52"/>
      <c r="E93" s="53"/>
      <c r="F93" s="54">
        <v>1</v>
      </c>
      <c r="G93" s="52"/>
      <c r="H93" s="53"/>
      <c r="I93" s="54">
        <v>1</v>
      </c>
      <c r="J93" s="52"/>
      <c r="K93" s="53"/>
      <c r="L93" s="54"/>
      <c r="M93" s="52">
        <v>1</v>
      </c>
      <c r="N93" s="53">
        <v>3</v>
      </c>
      <c r="O93" s="54">
        <v>11</v>
      </c>
      <c r="P93" s="52">
        <v>1</v>
      </c>
      <c r="Q93" s="53">
        <v>4</v>
      </c>
      <c r="R93" s="54">
        <v>4</v>
      </c>
      <c r="S93" s="52">
        <v>1</v>
      </c>
      <c r="T93" s="53">
        <v>4</v>
      </c>
      <c r="U93" s="54">
        <v>29</v>
      </c>
      <c r="V93" s="52"/>
      <c r="W93" s="53"/>
      <c r="X93" s="54"/>
      <c r="Y93" s="18">
        <f t="shared" si="6"/>
        <v>3</v>
      </c>
      <c r="Z93" s="19">
        <f t="shared" si="6"/>
        <v>11</v>
      </c>
      <c r="AA93" s="20">
        <f t="shared" si="6"/>
        <v>46</v>
      </c>
      <c r="AB93" s="21">
        <f t="shared" si="7"/>
        <v>60</v>
      </c>
    </row>
    <row r="94" spans="1:28" s="74" customFormat="1" ht="25.5">
      <c r="A94" s="81"/>
      <c r="B94" s="75" t="s">
        <v>162</v>
      </c>
      <c r="C94" s="85" t="s">
        <v>52</v>
      </c>
      <c r="D94" s="82"/>
      <c r="E94" s="83"/>
      <c r="F94" s="84"/>
      <c r="G94" s="82"/>
      <c r="H94" s="83"/>
      <c r="I94" s="84"/>
      <c r="J94" s="82"/>
      <c r="K94" s="83"/>
      <c r="L94" s="84"/>
      <c r="M94" s="82"/>
      <c r="N94" s="83"/>
      <c r="O94" s="84"/>
      <c r="P94" s="82"/>
      <c r="Q94" s="83"/>
      <c r="R94" s="84"/>
      <c r="S94" s="82">
        <v>1</v>
      </c>
      <c r="T94" s="83"/>
      <c r="U94" s="84">
        <v>2</v>
      </c>
      <c r="V94" s="82"/>
      <c r="W94" s="83"/>
      <c r="X94" s="84"/>
      <c r="Y94" s="70">
        <f t="shared" si="6"/>
        <v>1</v>
      </c>
      <c r="Z94" s="71">
        <f t="shared" si="6"/>
        <v>0</v>
      </c>
      <c r="AA94" s="72">
        <f t="shared" si="6"/>
        <v>2</v>
      </c>
      <c r="AB94" s="73">
        <f t="shared" si="7"/>
        <v>3</v>
      </c>
    </row>
    <row r="95" spans="1:28" s="74" customFormat="1" ht="12.75">
      <c r="A95" s="81"/>
      <c r="B95" s="75" t="s">
        <v>163</v>
      </c>
      <c r="C95" s="85" t="s">
        <v>52</v>
      </c>
      <c r="D95" s="112"/>
      <c r="E95" s="68"/>
      <c r="F95" s="88"/>
      <c r="G95" s="112"/>
      <c r="H95" s="68"/>
      <c r="I95" s="88"/>
      <c r="J95" s="112"/>
      <c r="K95" s="68"/>
      <c r="L95" s="88"/>
      <c r="M95" s="112"/>
      <c r="N95" s="68">
        <v>1</v>
      </c>
      <c r="O95" s="88">
        <v>2</v>
      </c>
      <c r="P95" s="112"/>
      <c r="Q95" s="68"/>
      <c r="R95" s="88"/>
      <c r="S95" s="112"/>
      <c r="T95" s="68">
        <v>2</v>
      </c>
      <c r="U95" s="88">
        <v>7</v>
      </c>
      <c r="V95" s="112"/>
      <c r="W95" s="68"/>
      <c r="X95" s="88"/>
      <c r="Y95" s="70">
        <f t="shared" si="6"/>
        <v>0</v>
      </c>
      <c r="Z95" s="71">
        <f t="shared" si="6"/>
        <v>3</v>
      </c>
      <c r="AA95" s="72">
        <f t="shared" si="6"/>
        <v>9</v>
      </c>
      <c r="AB95" s="73">
        <f t="shared" si="7"/>
        <v>12</v>
      </c>
    </row>
    <row r="96" spans="1:28" s="74" customFormat="1" ht="12.75">
      <c r="A96" s="81"/>
      <c r="B96" s="75" t="s">
        <v>53</v>
      </c>
      <c r="C96" s="85" t="s">
        <v>52</v>
      </c>
      <c r="D96" s="82"/>
      <c r="E96" s="83"/>
      <c r="F96" s="84"/>
      <c r="G96" s="82"/>
      <c r="H96" s="83"/>
      <c r="I96" s="84">
        <v>1</v>
      </c>
      <c r="J96" s="82"/>
      <c r="K96" s="83"/>
      <c r="L96" s="84"/>
      <c r="M96" s="82"/>
      <c r="N96" s="83"/>
      <c r="O96" s="84">
        <v>3</v>
      </c>
      <c r="P96" s="82">
        <v>1</v>
      </c>
      <c r="Q96" s="83">
        <v>2</v>
      </c>
      <c r="R96" s="84">
        <v>1</v>
      </c>
      <c r="S96" s="82"/>
      <c r="T96" s="83"/>
      <c r="U96" s="84">
        <v>3</v>
      </c>
      <c r="V96" s="82"/>
      <c r="W96" s="83"/>
      <c r="X96" s="84"/>
      <c r="Y96" s="70">
        <f t="shared" si="6"/>
        <v>1</v>
      </c>
      <c r="Z96" s="71">
        <f t="shared" si="6"/>
        <v>2</v>
      </c>
      <c r="AA96" s="72">
        <f t="shared" si="6"/>
        <v>8</v>
      </c>
      <c r="AB96" s="73">
        <f t="shared" si="7"/>
        <v>11</v>
      </c>
    </row>
    <row r="97" spans="1:28" s="74" customFormat="1" ht="12.75">
      <c r="A97" s="77"/>
      <c r="B97" s="89" t="s">
        <v>54</v>
      </c>
      <c r="C97" s="73" t="s">
        <v>52</v>
      </c>
      <c r="D97" s="91"/>
      <c r="E97" s="68"/>
      <c r="F97" s="92"/>
      <c r="G97" s="67"/>
      <c r="H97" s="68"/>
      <c r="I97" s="69"/>
      <c r="J97" s="91"/>
      <c r="K97" s="68"/>
      <c r="L97" s="92"/>
      <c r="M97" s="67"/>
      <c r="N97" s="68"/>
      <c r="O97" s="69">
        <v>1</v>
      </c>
      <c r="P97" s="91"/>
      <c r="Q97" s="68"/>
      <c r="R97" s="92"/>
      <c r="S97" s="67"/>
      <c r="T97" s="68"/>
      <c r="U97" s="69">
        <v>1</v>
      </c>
      <c r="V97" s="91"/>
      <c r="W97" s="68"/>
      <c r="X97" s="68"/>
      <c r="Y97" s="70">
        <f t="shared" si="6"/>
        <v>0</v>
      </c>
      <c r="Z97" s="71">
        <f t="shared" si="6"/>
        <v>0</v>
      </c>
      <c r="AA97" s="72">
        <f t="shared" si="6"/>
        <v>2</v>
      </c>
      <c r="AB97" s="73">
        <f t="shared" si="7"/>
        <v>2</v>
      </c>
    </row>
    <row r="98" spans="1:28" s="74" customFormat="1" ht="12.75">
      <c r="A98" s="77"/>
      <c r="B98" s="89" t="s">
        <v>55</v>
      </c>
      <c r="C98" s="73" t="s">
        <v>52</v>
      </c>
      <c r="D98" s="91"/>
      <c r="E98" s="68"/>
      <c r="F98" s="92"/>
      <c r="G98" s="67"/>
      <c r="H98" s="68"/>
      <c r="I98" s="69"/>
      <c r="J98" s="91"/>
      <c r="K98" s="68"/>
      <c r="L98" s="92"/>
      <c r="M98" s="67"/>
      <c r="N98" s="68"/>
      <c r="O98" s="69"/>
      <c r="P98" s="91"/>
      <c r="Q98" s="68"/>
      <c r="R98" s="92"/>
      <c r="S98" s="67"/>
      <c r="T98" s="68">
        <v>1</v>
      </c>
      <c r="U98" s="69">
        <v>7</v>
      </c>
      <c r="V98" s="91"/>
      <c r="W98" s="68"/>
      <c r="X98" s="68"/>
      <c r="Y98" s="70">
        <f t="shared" si="6"/>
        <v>0</v>
      </c>
      <c r="Z98" s="71">
        <f t="shared" si="6"/>
        <v>1</v>
      </c>
      <c r="AA98" s="72">
        <f t="shared" si="6"/>
        <v>7</v>
      </c>
      <c r="AB98" s="73">
        <f t="shared" si="7"/>
        <v>8</v>
      </c>
    </row>
    <row r="99" spans="1:28" s="74" customFormat="1" ht="12.75">
      <c r="A99" s="93"/>
      <c r="B99" s="94" t="s">
        <v>164</v>
      </c>
      <c r="C99" s="73" t="s">
        <v>52</v>
      </c>
      <c r="D99" s="91"/>
      <c r="E99" s="68"/>
      <c r="F99" s="92"/>
      <c r="G99" s="67"/>
      <c r="H99" s="68"/>
      <c r="I99" s="69"/>
      <c r="J99" s="91"/>
      <c r="K99" s="68"/>
      <c r="L99" s="92"/>
      <c r="M99" s="67"/>
      <c r="N99" s="68"/>
      <c r="O99" s="69">
        <v>1</v>
      </c>
      <c r="P99" s="91"/>
      <c r="Q99" s="68"/>
      <c r="R99" s="92">
        <v>1</v>
      </c>
      <c r="S99" s="67"/>
      <c r="T99" s="68"/>
      <c r="U99" s="69">
        <v>2</v>
      </c>
      <c r="V99" s="91"/>
      <c r="W99" s="68"/>
      <c r="X99" s="68"/>
      <c r="Y99" s="67">
        <f t="shared" si="6"/>
        <v>0</v>
      </c>
      <c r="Z99" s="68">
        <f t="shared" si="6"/>
        <v>0</v>
      </c>
      <c r="AA99" s="69">
        <f t="shared" si="6"/>
        <v>4</v>
      </c>
      <c r="AB99" s="77">
        <f t="shared" si="7"/>
        <v>4</v>
      </c>
    </row>
    <row r="100" spans="1:28" s="74" customFormat="1" ht="12.75">
      <c r="A100" s="77"/>
      <c r="B100" s="89" t="s">
        <v>67</v>
      </c>
      <c r="C100" s="73" t="s">
        <v>52</v>
      </c>
      <c r="D100" s="91"/>
      <c r="E100" s="68"/>
      <c r="F100" s="92">
        <v>1</v>
      </c>
      <c r="G100" s="67"/>
      <c r="H100" s="68"/>
      <c r="I100" s="69"/>
      <c r="J100" s="91"/>
      <c r="K100" s="68"/>
      <c r="L100" s="92"/>
      <c r="M100" s="67">
        <v>1</v>
      </c>
      <c r="N100" s="68"/>
      <c r="O100" s="69">
        <v>4</v>
      </c>
      <c r="P100" s="91"/>
      <c r="Q100" s="68"/>
      <c r="R100" s="92">
        <v>2</v>
      </c>
      <c r="S100" s="67"/>
      <c r="T100" s="68"/>
      <c r="U100" s="69">
        <v>3</v>
      </c>
      <c r="V100" s="91"/>
      <c r="W100" s="68"/>
      <c r="X100" s="68"/>
      <c r="Y100" s="70">
        <f t="shared" si="6"/>
        <v>1</v>
      </c>
      <c r="Z100" s="71">
        <f t="shared" si="6"/>
        <v>0</v>
      </c>
      <c r="AA100" s="72">
        <f t="shared" si="6"/>
        <v>10</v>
      </c>
      <c r="AB100" s="73">
        <f t="shared" si="7"/>
        <v>11</v>
      </c>
    </row>
    <row r="101" spans="1:28" s="74" customFormat="1" ht="12.75">
      <c r="A101" s="93"/>
      <c r="B101" s="94" t="s">
        <v>56</v>
      </c>
      <c r="C101" s="73" t="s">
        <v>52</v>
      </c>
      <c r="D101" s="114"/>
      <c r="E101" s="115"/>
      <c r="F101" s="116"/>
      <c r="G101" s="117"/>
      <c r="H101" s="115"/>
      <c r="I101" s="118"/>
      <c r="J101" s="114"/>
      <c r="K101" s="115"/>
      <c r="L101" s="116"/>
      <c r="M101" s="117"/>
      <c r="N101" s="115">
        <v>2</v>
      </c>
      <c r="O101" s="118"/>
      <c r="P101" s="114"/>
      <c r="Q101" s="115">
        <v>2</v>
      </c>
      <c r="R101" s="116"/>
      <c r="S101" s="117"/>
      <c r="T101" s="115">
        <v>1</v>
      </c>
      <c r="U101" s="118">
        <v>4</v>
      </c>
      <c r="V101" s="114"/>
      <c r="W101" s="115"/>
      <c r="X101" s="115"/>
      <c r="Y101" s="70">
        <f t="shared" si="6"/>
        <v>0</v>
      </c>
      <c r="Z101" s="71">
        <f t="shared" si="6"/>
        <v>5</v>
      </c>
      <c r="AA101" s="72">
        <f t="shared" si="6"/>
        <v>4</v>
      </c>
      <c r="AB101" s="73">
        <f t="shared" si="7"/>
        <v>9</v>
      </c>
    </row>
    <row r="102" spans="1:28" ht="32.25" thickBot="1">
      <c r="A102" s="43"/>
      <c r="B102" s="46" t="s">
        <v>115</v>
      </c>
      <c r="C102" s="28" t="s">
        <v>52</v>
      </c>
      <c r="D102" s="57">
        <f>SUM(D94:D101)</f>
        <v>0</v>
      </c>
      <c r="E102" s="26">
        <f aca="true" t="shared" si="10" ref="E102:X102">SUM(E94:E101)</f>
        <v>0</v>
      </c>
      <c r="F102" s="61">
        <f t="shared" si="10"/>
        <v>1</v>
      </c>
      <c r="G102" s="25">
        <f t="shared" si="10"/>
        <v>0</v>
      </c>
      <c r="H102" s="26">
        <f t="shared" si="10"/>
        <v>0</v>
      </c>
      <c r="I102" s="27">
        <f t="shared" si="10"/>
        <v>1</v>
      </c>
      <c r="J102" s="57">
        <f t="shared" si="10"/>
        <v>0</v>
      </c>
      <c r="K102" s="26">
        <f t="shared" si="10"/>
        <v>0</v>
      </c>
      <c r="L102" s="61">
        <f t="shared" si="10"/>
        <v>0</v>
      </c>
      <c r="M102" s="25">
        <f t="shared" si="10"/>
        <v>1</v>
      </c>
      <c r="N102" s="26">
        <f t="shared" si="10"/>
        <v>3</v>
      </c>
      <c r="O102" s="27">
        <f t="shared" si="10"/>
        <v>11</v>
      </c>
      <c r="P102" s="57">
        <f t="shared" si="10"/>
        <v>1</v>
      </c>
      <c r="Q102" s="26">
        <f t="shared" si="10"/>
        <v>4</v>
      </c>
      <c r="R102" s="61">
        <f t="shared" si="10"/>
        <v>4</v>
      </c>
      <c r="S102" s="25">
        <f t="shared" si="10"/>
        <v>1</v>
      </c>
      <c r="T102" s="26">
        <f t="shared" si="10"/>
        <v>4</v>
      </c>
      <c r="U102" s="27">
        <f t="shared" si="10"/>
        <v>29</v>
      </c>
      <c r="V102" s="57">
        <f t="shared" si="10"/>
        <v>0</v>
      </c>
      <c r="W102" s="26">
        <f t="shared" si="10"/>
        <v>0</v>
      </c>
      <c r="X102" s="26">
        <f t="shared" si="10"/>
        <v>0</v>
      </c>
      <c r="Y102" s="25">
        <f t="shared" si="6"/>
        <v>3</v>
      </c>
      <c r="Z102" s="26">
        <f t="shared" si="6"/>
        <v>11</v>
      </c>
      <c r="AA102" s="27">
        <f t="shared" si="6"/>
        <v>46</v>
      </c>
      <c r="AB102" s="28">
        <f t="shared" si="7"/>
        <v>60</v>
      </c>
    </row>
    <row r="103" spans="1:28" ht="36.75" thickBot="1">
      <c r="A103" s="119"/>
      <c r="B103" s="120" t="s">
        <v>57</v>
      </c>
      <c r="C103" s="121"/>
      <c r="D103" s="122">
        <f aca="true" t="shared" si="11" ref="D103:X103">D102+D92+D83+D51+D34+D22</f>
        <v>48</v>
      </c>
      <c r="E103" s="123">
        <f t="shared" si="11"/>
        <v>174</v>
      </c>
      <c r="F103" s="124">
        <f t="shared" si="11"/>
        <v>506</v>
      </c>
      <c r="G103" s="125">
        <f t="shared" si="11"/>
        <v>4</v>
      </c>
      <c r="H103" s="123">
        <f t="shared" si="11"/>
        <v>9</v>
      </c>
      <c r="I103" s="126">
        <f t="shared" si="11"/>
        <v>25</v>
      </c>
      <c r="J103" s="122">
        <f t="shared" si="11"/>
        <v>0</v>
      </c>
      <c r="K103" s="123">
        <f t="shared" si="11"/>
        <v>0</v>
      </c>
      <c r="L103" s="124">
        <f t="shared" si="11"/>
        <v>0</v>
      </c>
      <c r="M103" s="125">
        <f t="shared" si="11"/>
        <v>3</v>
      </c>
      <c r="N103" s="123">
        <f t="shared" si="11"/>
        <v>7</v>
      </c>
      <c r="O103" s="126">
        <f t="shared" si="11"/>
        <v>38</v>
      </c>
      <c r="P103" s="122">
        <f t="shared" si="11"/>
        <v>79</v>
      </c>
      <c r="Q103" s="123">
        <f t="shared" si="11"/>
        <v>378</v>
      </c>
      <c r="R103" s="124">
        <f t="shared" si="11"/>
        <v>1102</v>
      </c>
      <c r="S103" s="125">
        <f t="shared" si="11"/>
        <v>77</v>
      </c>
      <c r="T103" s="123">
        <f t="shared" si="11"/>
        <v>443</v>
      </c>
      <c r="U103" s="126">
        <f t="shared" si="11"/>
        <v>2407</v>
      </c>
      <c r="V103" s="122">
        <f t="shared" si="11"/>
        <v>0</v>
      </c>
      <c r="W103" s="123">
        <f t="shared" si="11"/>
        <v>0</v>
      </c>
      <c r="X103" s="123">
        <f t="shared" si="11"/>
        <v>0</v>
      </c>
      <c r="Y103" s="127">
        <f>D103+G103+J103+M103+P103+S103+V103</f>
        <v>211</v>
      </c>
      <c r="Z103" s="128">
        <f>E103+H103+K103+N103+Q103+T103+W103</f>
        <v>1011</v>
      </c>
      <c r="AA103" s="129">
        <f>F103+I103+L103+O103+R103+U103+X103</f>
        <v>4078</v>
      </c>
      <c r="AB103" s="130">
        <f t="shared" si="7"/>
        <v>5300</v>
      </c>
    </row>
    <row r="104" spans="24:26" ht="12.75">
      <c r="X104" s="41"/>
      <c r="Y104" s="42"/>
      <c r="Z104" s="2"/>
    </row>
    <row r="105" spans="2:28" ht="16.5" thickBot="1">
      <c r="B105" s="131" t="s">
        <v>116</v>
      </c>
      <c r="C105" s="3"/>
      <c r="Y105" s="3"/>
      <c r="Z105" s="3"/>
      <c r="AA105" s="3"/>
      <c r="AB105" s="3"/>
    </row>
    <row r="106" spans="2:28" ht="15" thickBot="1">
      <c r="B106" s="150" t="s">
        <v>117</v>
      </c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2"/>
    </row>
    <row r="107" spans="2:28" ht="15" thickBot="1">
      <c r="B107" s="153" t="s">
        <v>118</v>
      </c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5"/>
    </row>
    <row r="108" spans="2:28" ht="15" thickBot="1">
      <c r="B108" s="156" t="s">
        <v>119</v>
      </c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8"/>
    </row>
    <row r="301" ht="12.75">
      <c r="AC301" s="1"/>
    </row>
    <row r="302" ht="12.75">
      <c r="AC302" s="1"/>
    </row>
    <row r="303" ht="12.75">
      <c r="AC303" s="1"/>
    </row>
    <row r="304" ht="12.75">
      <c r="AC304" s="1"/>
    </row>
    <row r="305" ht="12.75">
      <c r="AC305" s="1"/>
    </row>
    <row r="306" ht="12.75">
      <c r="AC306" s="1"/>
    </row>
    <row r="307" ht="12.75">
      <c r="AC307" s="1"/>
    </row>
    <row r="308" ht="12.75">
      <c r="AC308" s="1"/>
    </row>
    <row r="309" ht="12.75">
      <c r="AC309" s="1"/>
    </row>
    <row r="310" ht="12.75">
      <c r="AC310" s="1"/>
    </row>
    <row r="311" ht="12.75">
      <c r="AC311" s="1"/>
    </row>
    <row r="312" ht="12.75">
      <c r="AC312" s="1"/>
    </row>
    <row r="313" ht="12.75">
      <c r="AC313" s="1"/>
    </row>
    <row r="314" ht="12.75">
      <c r="AC314" s="1"/>
    </row>
    <row r="315" ht="12.75">
      <c r="AC315" s="1"/>
    </row>
    <row r="316" ht="12.75">
      <c r="AC316" s="1"/>
    </row>
    <row r="317" ht="12.75">
      <c r="AC317" s="1"/>
    </row>
    <row r="318" ht="12.75">
      <c r="AC318" s="1"/>
    </row>
    <row r="319" ht="12.75">
      <c r="AC319" s="1"/>
    </row>
    <row r="320" ht="12.75">
      <c r="AC320" s="1"/>
    </row>
    <row r="321" ht="12.75">
      <c r="AC321" s="1"/>
    </row>
    <row r="322" ht="12.75">
      <c r="AC322" s="1"/>
    </row>
    <row r="323" ht="12.75">
      <c r="AC323" s="1"/>
    </row>
    <row r="324" ht="12.75">
      <c r="AC324" s="1"/>
    </row>
    <row r="325" ht="12.75">
      <c r="AC325" s="1"/>
    </row>
    <row r="326" ht="12.75">
      <c r="AC326" s="1"/>
    </row>
    <row r="327" ht="12.75">
      <c r="AC327" s="1"/>
    </row>
    <row r="328" ht="12.75">
      <c r="AC328" s="1"/>
    </row>
    <row r="329" ht="12.75">
      <c r="AC329" s="1"/>
    </row>
    <row r="330" ht="12.75">
      <c r="AC330" s="1"/>
    </row>
    <row r="331" ht="12.75">
      <c r="AC331" s="1"/>
    </row>
    <row r="332" ht="12.75">
      <c r="AC332" s="1"/>
    </row>
  </sheetData>
  <mergeCells count="14">
    <mergeCell ref="B106:AB106"/>
    <mergeCell ref="B107:AB107"/>
    <mergeCell ref="B108:AB108"/>
    <mergeCell ref="D5:F5"/>
    <mergeCell ref="G5:I5"/>
    <mergeCell ref="J5:L5"/>
    <mergeCell ref="M5:O5"/>
    <mergeCell ref="P5:R5"/>
    <mergeCell ref="A1:AB1"/>
    <mergeCell ref="A2:AB4"/>
    <mergeCell ref="S5:U5"/>
    <mergeCell ref="V5:X5"/>
    <mergeCell ref="Y5:AA5"/>
    <mergeCell ref="AB5:AB6"/>
  </mergeCells>
  <printOptions/>
  <pageMargins left="0.2755905511811024" right="0.2755905511811024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28"/>
  <sheetViews>
    <sheetView zoomScale="75" zoomScaleNormal="75" workbookViewId="0" topLeftCell="A82">
      <selection activeCell="B86" sqref="B86"/>
    </sheetView>
  </sheetViews>
  <sheetFormatPr defaultColWidth="9.00390625" defaultRowHeight="12.75"/>
  <cols>
    <col min="1" max="1" width="1.25" style="3" customWidth="1"/>
    <col min="2" max="2" width="20.625" style="3" customWidth="1"/>
    <col min="3" max="3" width="5.75390625" style="40" customWidth="1"/>
    <col min="4" max="4" width="4.25390625" style="3" customWidth="1"/>
    <col min="5" max="5" width="5.375" style="3" customWidth="1"/>
    <col min="6" max="6" width="5.00390625" style="3" customWidth="1"/>
    <col min="7" max="7" width="3.75390625" style="3" customWidth="1"/>
    <col min="8" max="9" width="4.25390625" style="3" customWidth="1"/>
    <col min="10" max="11" width="3.125" style="3" customWidth="1"/>
    <col min="12" max="12" width="3.25390625" style="3" customWidth="1"/>
    <col min="13" max="16" width="4.25390625" style="3" customWidth="1"/>
    <col min="17" max="17" width="5.75390625" style="3" customWidth="1"/>
    <col min="18" max="18" width="5.375" style="3" customWidth="1"/>
    <col min="19" max="19" width="4.25390625" style="3" customWidth="1"/>
    <col min="20" max="20" width="5.75390625" style="3" customWidth="1"/>
    <col min="21" max="21" width="5.625" style="3" customWidth="1"/>
    <col min="22" max="22" width="3.875" style="3" customWidth="1"/>
    <col min="23" max="23" width="3.625" style="3" customWidth="1"/>
    <col min="24" max="24" width="4.25390625" style="3" customWidth="1"/>
    <col min="25" max="25" width="5.125" style="40" customWidth="1"/>
    <col min="26" max="26" width="5.75390625" style="40" customWidth="1"/>
    <col min="27" max="27" width="5.375" style="40" customWidth="1"/>
    <col min="28" max="28" width="6.125" style="40" customWidth="1"/>
    <col min="29" max="16384" width="9.125" style="3" customWidth="1"/>
  </cols>
  <sheetData>
    <row r="1" spans="1:28" ht="18" customHeight="1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</row>
    <row r="2" spans="1:28" ht="12.75" customHeight="1">
      <c r="A2" s="144" t="s">
        <v>84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</row>
    <row r="3" spans="1:28" ht="12.75" customHeight="1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</row>
    <row r="4" spans="1:28" ht="13.5" customHeight="1" thickBo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</row>
    <row r="5" spans="1:28" ht="74.25" customHeight="1" thickBot="1">
      <c r="A5" s="99" t="s">
        <v>1</v>
      </c>
      <c r="B5" s="101" t="s">
        <v>2</v>
      </c>
      <c r="C5" s="102" t="s">
        <v>3</v>
      </c>
      <c r="D5" s="146" t="s">
        <v>4</v>
      </c>
      <c r="E5" s="146"/>
      <c r="F5" s="147"/>
      <c r="G5" s="145" t="s">
        <v>5</v>
      </c>
      <c r="H5" s="146"/>
      <c r="I5" s="147"/>
      <c r="J5" s="145" t="s">
        <v>6</v>
      </c>
      <c r="K5" s="146"/>
      <c r="L5" s="147"/>
      <c r="M5" s="145" t="s">
        <v>7</v>
      </c>
      <c r="N5" s="146"/>
      <c r="O5" s="147"/>
      <c r="P5" s="145" t="s">
        <v>8</v>
      </c>
      <c r="Q5" s="146"/>
      <c r="R5" s="147"/>
      <c r="S5" s="145" t="s">
        <v>9</v>
      </c>
      <c r="T5" s="146"/>
      <c r="U5" s="147"/>
      <c r="V5" s="145" t="s">
        <v>10</v>
      </c>
      <c r="W5" s="146"/>
      <c r="X5" s="147"/>
      <c r="Y5" s="145" t="s">
        <v>11</v>
      </c>
      <c r="Z5" s="146"/>
      <c r="AA5" s="147"/>
      <c r="AB5" s="148" t="s">
        <v>12</v>
      </c>
    </row>
    <row r="6" spans="1:28" ht="38.25" customHeight="1" thickBot="1">
      <c r="A6" s="99"/>
      <c r="B6" s="101"/>
      <c r="C6" s="102"/>
      <c r="D6" s="103" t="s">
        <v>13</v>
      </c>
      <c r="E6" s="104" t="s">
        <v>14</v>
      </c>
      <c r="F6" s="87" t="s">
        <v>15</v>
      </c>
      <c r="G6" s="105" t="s">
        <v>13</v>
      </c>
      <c r="H6" s="104" t="s">
        <v>14</v>
      </c>
      <c r="I6" s="87" t="s">
        <v>15</v>
      </c>
      <c r="J6" s="103" t="s">
        <v>13</v>
      </c>
      <c r="K6" s="104" t="s">
        <v>14</v>
      </c>
      <c r="L6" s="87" t="s">
        <v>15</v>
      </c>
      <c r="M6" s="103" t="s">
        <v>13</v>
      </c>
      <c r="N6" s="104" t="s">
        <v>14</v>
      </c>
      <c r="O6" s="87" t="s">
        <v>15</v>
      </c>
      <c r="P6" s="103" t="s">
        <v>13</v>
      </c>
      <c r="Q6" s="104" t="s">
        <v>14</v>
      </c>
      <c r="R6" s="87" t="s">
        <v>15</v>
      </c>
      <c r="S6" s="103" t="s">
        <v>13</v>
      </c>
      <c r="T6" s="104" t="s">
        <v>14</v>
      </c>
      <c r="U6" s="87" t="s">
        <v>15</v>
      </c>
      <c r="V6" s="103" t="s">
        <v>13</v>
      </c>
      <c r="W6" s="104" t="s">
        <v>14</v>
      </c>
      <c r="X6" s="87" t="s">
        <v>15</v>
      </c>
      <c r="Y6" s="103" t="s">
        <v>13</v>
      </c>
      <c r="Z6" s="104" t="s">
        <v>14</v>
      </c>
      <c r="AA6" s="87" t="s">
        <v>15</v>
      </c>
      <c r="AB6" s="149"/>
    </row>
    <row r="7" spans="1:28" ht="13.5" thickBot="1">
      <c r="A7" s="99">
        <v>1</v>
      </c>
      <c r="B7" s="100">
        <v>2</v>
      </c>
      <c r="C7" s="4"/>
      <c r="D7" s="5">
        <v>3</v>
      </c>
      <c r="E7" s="6">
        <v>4</v>
      </c>
      <c r="F7" s="7">
        <v>5</v>
      </c>
      <c r="G7" s="8">
        <v>6</v>
      </c>
      <c r="H7" s="9">
        <v>7</v>
      </c>
      <c r="I7" s="10">
        <v>8</v>
      </c>
      <c r="J7" s="8">
        <v>9</v>
      </c>
      <c r="K7" s="9">
        <v>10</v>
      </c>
      <c r="L7" s="10">
        <v>11</v>
      </c>
      <c r="M7" s="8">
        <v>12</v>
      </c>
      <c r="N7" s="9">
        <v>13</v>
      </c>
      <c r="O7" s="10">
        <v>14</v>
      </c>
      <c r="P7" s="8">
        <v>15</v>
      </c>
      <c r="Q7" s="9">
        <v>16</v>
      </c>
      <c r="R7" s="10">
        <v>17</v>
      </c>
      <c r="S7" s="8">
        <v>18</v>
      </c>
      <c r="T7" s="9">
        <v>19</v>
      </c>
      <c r="U7" s="10">
        <v>20</v>
      </c>
      <c r="V7" s="8">
        <v>21</v>
      </c>
      <c r="W7" s="9">
        <v>22</v>
      </c>
      <c r="X7" s="10">
        <v>23</v>
      </c>
      <c r="Y7" s="11">
        <v>24</v>
      </c>
      <c r="Z7" s="12">
        <v>25</v>
      </c>
      <c r="AA7" s="13">
        <v>26</v>
      </c>
      <c r="AB7" s="14">
        <v>27</v>
      </c>
    </row>
    <row r="8" spans="1:28" ht="15.75">
      <c r="A8" s="15"/>
      <c r="B8" s="16" t="s">
        <v>59</v>
      </c>
      <c r="C8" s="17" t="s">
        <v>16</v>
      </c>
      <c r="D8" s="18">
        <v>6</v>
      </c>
      <c r="E8" s="19">
        <v>25</v>
      </c>
      <c r="F8" s="20">
        <v>94</v>
      </c>
      <c r="G8" s="18"/>
      <c r="H8" s="19"/>
      <c r="I8" s="20"/>
      <c r="J8" s="18"/>
      <c r="K8" s="19"/>
      <c r="L8" s="20"/>
      <c r="M8" s="18"/>
      <c r="N8" s="19">
        <v>1</v>
      </c>
      <c r="O8" s="20">
        <v>3</v>
      </c>
      <c r="P8" s="18">
        <v>16</v>
      </c>
      <c r="Q8" s="19">
        <v>77</v>
      </c>
      <c r="R8" s="20">
        <v>229</v>
      </c>
      <c r="S8" s="18">
        <v>14</v>
      </c>
      <c r="T8" s="19">
        <v>114</v>
      </c>
      <c r="U8" s="20">
        <v>671</v>
      </c>
      <c r="V8" s="18"/>
      <c r="W8" s="19"/>
      <c r="X8" s="20"/>
      <c r="Y8" s="18">
        <f aca="true" t="shared" si="0" ref="Y8:AA34">D8+G8+J8+M8+P8+S8+V8</f>
        <v>36</v>
      </c>
      <c r="Z8" s="19">
        <f t="shared" si="0"/>
        <v>217</v>
      </c>
      <c r="AA8" s="20">
        <f t="shared" si="0"/>
        <v>997</v>
      </c>
      <c r="AB8" s="21">
        <f>Y8+Z8+AA8</f>
        <v>1250</v>
      </c>
    </row>
    <row r="9" spans="1:28" s="74" customFormat="1" ht="12.75">
      <c r="A9" s="64"/>
      <c r="B9" s="65" t="s">
        <v>87</v>
      </c>
      <c r="C9" s="66" t="s">
        <v>16</v>
      </c>
      <c r="D9" s="67">
        <v>3</v>
      </c>
      <c r="E9" s="68">
        <v>13</v>
      </c>
      <c r="F9" s="69">
        <v>40</v>
      </c>
      <c r="G9" s="67"/>
      <c r="H9" s="68"/>
      <c r="I9" s="69"/>
      <c r="J9" s="67"/>
      <c r="K9" s="68"/>
      <c r="L9" s="69"/>
      <c r="M9" s="67"/>
      <c r="N9" s="68"/>
      <c r="O9" s="69">
        <v>1</v>
      </c>
      <c r="P9" s="67">
        <v>14</v>
      </c>
      <c r="Q9" s="68">
        <v>39</v>
      </c>
      <c r="R9" s="69">
        <v>89</v>
      </c>
      <c r="S9" s="67">
        <v>9</v>
      </c>
      <c r="T9" s="68">
        <v>41</v>
      </c>
      <c r="U9" s="69">
        <v>201</v>
      </c>
      <c r="V9" s="67"/>
      <c r="W9" s="68"/>
      <c r="X9" s="69"/>
      <c r="Y9" s="70">
        <f t="shared" si="0"/>
        <v>26</v>
      </c>
      <c r="Z9" s="71">
        <f t="shared" si="0"/>
        <v>93</v>
      </c>
      <c r="AA9" s="72">
        <f t="shared" si="0"/>
        <v>331</v>
      </c>
      <c r="AB9" s="73">
        <f aca="true" t="shared" si="1" ref="AB9:AB63">Y9+Z9+AA9</f>
        <v>450</v>
      </c>
    </row>
    <row r="10" spans="1:28" s="74" customFormat="1" ht="12.75">
      <c r="A10" s="64"/>
      <c r="B10" s="65" t="s">
        <v>17</v>
      </c>
      <c r="C10" s="66" t="s">
        <v>16</v>
      </c>
      <c r="D10" s="67">
        <v>1</v>
      </c>
      <c r="E10" s="68">
        <v>9</v>
      </c>
      <c r="F10" s="69">
        <v>25</v>
      </c>
      <c r="G10" s="67"/>
      <c r="H10" s="68"/>
      <c r="I10" s="69"/>
      <c r="J10" s="67"/>
      <c r="K10" s="68"/>
      <c r="L10" s="69"/>
      <c r="M10" s="67"/>
      <c r="N10" s="68">
        <v>1</v>
      </c>
      <c r="O10" s="69"/>
      <c r="P10" s="67">
        <v>2</v>
      </c>
      <c r="Q10" s="68">
        <v>27</v>
      </c>
      <c r="R10" s="69">
        <v>99</v>
      </c>
      <c r="S10" s="67"/>
      <c r="T10" s="68">
        <v>35</v>
      </c>
      <c r="U10" s="69">
        <v>169</v>
      </c>
      <c r="V10" s="67"/>
      <c r="W10" s="68"/>
      <c r="X10" s="69"/>
      <c r="Y10" s="70">
        <f t="shared" si="0"/>
        <v>3</v>
      </c>
      <c r="Z10" s="71">
        <f t="shared" si="0"/>
        <v>72</v>
      </c>
      <c r="AA10" s="72">
        <f t="shared" si="0"/>
        <v>293</v>
      </c>
      <c r="AB10" s="73">
        <f t="shared" si="1"/>
        <v>368</v>
      </c>
    </row>
    <row r="11" spans="1:28" s="74" customFormat="1" ht="12.75">
      <c r="A11" s="64"/>
      <c r="B11" s="65" t="s">
        <v>88</v>
      </c>
      <c r="C11" s="66" t="s">
        <v>16</v>
      </c>
      <c r="D11" s="67"/>
      <c r="E11" s="68">
        <v>1</v>
      </c>
      <c r="F11" s="69"/>
      <c r="G11" s="67"/>
      <c r="H11" s="68"/>
      <c r="I11" s="69"/>
      <c r="J11" s="67"/>
      <c r="K11" s="68"/>
      <c r="L11" s="69"/>
      <c r="M11" s="67"/>
      <c r="N11" s="68"/>
      <c r="O11" s="69"/>
      <c r="P11" s="67"/>
      <c r="Q11" s="68">
        <v>2</v>
      </c>
      <c r="R11" s="69">
        <v>4</v>
      </c>
      <c r="S11" s="67"/>
      <c r="T11" s="68">
        <v>8</v>
      </c>
      <c r="U11" s="69">
        <v>68</v>
      </c>
      <c r="V11" s="67"/>
      <c r="W11" s="68"/>
      <c r="X11" s="69"/>
      <c r="Y11" s="70">
        <f t="shared" si="0"/>
        <v>0</v>
      </c>
      <c r="Z11" s="71">
        <f t="shared" si="0"/>
        <v>11</v>
      </c>
      <c r="AA11" s="72">
        <f t="shared" si="0"/>
        <v>72</v>
      </c>
      <c r="AB11" s="73">
        <f t="shared" si="1"/>
        <v>83</v>
      </c>
    </row>
    <row r="12" spans="1:28" s="74" customFormat="1" ht="12.75">
      <c r="A12" s="64"/>
      <c r="B12" s="75" t="s">
        <v>89</v>
      </c>
      <c r="C12" s="66" t="s">
        <v>16</v>
      </c>
      <c r="D12" s="67"/>
      <c r="E12" s="68"/>
      <c r="F12" s="69">
        <v>3</v>
      </c>
      <c r="G12" s="67"/>
      <c r="H12" s="68"/>
      <c r="I12" s="69"/>
      <c r="J12" s="67"/>
      <c r="K12" s="68"/>
      <c r="L12" s="69"/>
      <c r="M12" s="67"/>
      <c r="N12" s="68"/>
      <c r="O12" s="69">
        <v>1</v>
      </c>
      <c r="P12" s="67"/>
      <c r="Q12" s="68">
        <v>1</v>
      </c>
      <c r="R12" s="69"/>
      <c r="S12" s="67">
        <v>2</v>
      </c>
      <c r="T12" s="68">
        <v>15</v>
      </c>
      <c r="U12" s="69">
        <v>54</v>
      </c>
      <c r="V12" s="67"/>
      <c r="W12" s="68"/>
      <c r="X12" s="69"/>
      <c r="Y12" s="70">
        <f t="shared" si="0"/>
        <v>2</v>
      </c>
      <c r="Z12" s="71">
        <f t="shared" si="0"/>
        <v>16</v>
      </c>
      <c r="AA12" s="72">
        <f t="shared" si="0"/>
        <v>58</v>
      </c>
      <c r="AB12" s="73">
        <f t="shared" si="1"/>
        <v>76</v>
      </c>
    </row>
    <row r="13" spans="1:28" s="74" customFormat="1" ht="12.75">
      <c r="A13" s="64"/>
      <c r="B13" s="65" t="s">
        <v>90</v>
      </c>
      <c r="C13" s="66" t="s">
        <v>16</v>
      </c>
      <c r="D13" s="67">
        <v>2</v>
      </c>
      <c r="E13" s="68">
        <v>1</v>
      </c>
      <c r="F13" s="69">
        <v>23</v>
      </c>
      <c r="G13" s="67"/>
      <c r="H13" s="68"/>
      <c r="I13" s="69"/>
      <c r="J13" s="67"/>
      <c r="K13" s="68"/>
      <c r="L13" s="69"/>
      <c r="M13" s="67"/>
      <c r="N13" s="68"/>
      <c r="O13" s="69">
        <v>1</v>
      </c>
      <c r="P13" s="67"/>
      <c r="Q13" s="68">
        <v>6</v>
      </c>
      <c r="R13" s="69">
        <v>34</v>
      </c>
      <c r="S13" s="67"/>
      <c r="T13" s="68"/>
      <c r="U13" s="69"/>
      <c r="V13" s="67"/>
      <c r="W13" s="68"/>
      <c r="X13" s="69"/>
      <c r="Y13" s="70">
        <f t="shared" si="0"/>
        <v>2</v>
      </c>
      <c r="Z13" s="71">
        <f t="shared" si="0"/>
        <v>7</v>
      </c>
      <c r="AA13" s="72">
        <f t="shared" si="0"/>
        <v>58</v>
      </c>
      <c r="AB13" s="73">
        <f t="shared" si="1"/>
        <v>67</v>
      </c>
    </row>
    <row r="14" spans="1:28" s="74" customFormat="1" ht="12.75">
      <c r="A14" s="64"/>
      <c r="B14" s="65" t="s">
        <v>148</v>
      </c>
      <c r="C14" s="66" t="s">
        <v>16</v>
      </c>
      <c r="D14" s="67"/>
      <c r="E14" s="68"/>
      <c r="F14" s="69"/>
      <c r="G14" s="67"/>
      <c r="H14" s="68"/>
      <c r="I14" s="69"/>
      <c r="J14" s="67"/>
      <c r="K14" s="68"/>
      <c r="L14" s="69"/>
      <c r="M14" s="67"/>
      <c r="N14" s="68"/>
      <c r="O14" s="69"/>
      <c r="P14" s="67"/>
      <c r="Q14" s="68"/>
      <c r="R14" s="69"/>
      <c r="S14" s="67"/>
      <c r="T14" s="68"/>
      <c r="U14" s="69"/>
      <c r="V14" s="67"/>
      <c r="W14" s="68"/>
      <c r="X14" s="69"/>
      <c r="Y14" s="70">
        <f t="shared" si="0"/>
        <v>0</v>
      </c>
      <c r="Z14" s="71">
        <f t="shared" si="0"/>
        <v>0</v>
      </c>
      <c r="AA14" s="72">
        <f t="shared" si="0"/>
        <v>0</v>
      </c>
      <c r="AB14" s="73">
        <f t="shared" si="1"/>
        <v>0</v>
      </c>
    </row>
    <row r="15" spans="1:28" s="74" customFormat="1" ht="12.75">
      <c r="A15" s="64"/>
      <c r="B15" s="65" t="s">
        <v>18</v>
      </c>
      <c r="C15" s="66" t="s">
        <v>16</v>
      </c>
      <c r="D15" s="67"/>
      <c r="E15" s="68"/>
      <c r="F15" s="69">
        <v>1</v>
      </c>
      <c r="G15" s="67"/>
      <c r="H15" s="68"/>
      <c r="I15" s="69"/>
      <c r="J15" s="67"/>
      <c r="K15" s="68"/>
      <c r="L15" s="69"/>
      <c r="M15" s="67"/>
      <c r="N15" s="68"/>
      <c r="O15" s="69"/>
      <c r="P15" s="67"/>
      <c r="Q15" s="68"/>
      <c r="R15" s="69">
        <v>2</v>
      </c>
      <c r="S15" s="67"/>
      <c r="T15" s="68"/>
      <c r="U15" s="69">
        <v>2</v>
      </c>
      <c r="V15" s="67"/>
      <c r="W15" s="68"/>
      <c r="X15" s="69"/>
      <c r="Y15" s="70">
        <f t="shared" si="0"/>
        <v>0</v>
      </c>
      <c r="Z15" s="71">
        <f t="shared" si="0"/>
        <v>0</v>
      </c>
      <c r="AA15" s="72">
        <f t="shared" si="0"/>
        <v>5</v>
      </c>
      <c r="AB15" s="73">
        <f t="shared" si="1"/>
        <v>5</v>
      </c>
    </row>
    <row r="16" spans="1:28" s="74" customFormat="1" ht="12.75">
      <c r="A16" s="64"/>
      <c r="B16" s="65" t="s">
        <v>91</v>
      </c>
      <c r="C16" s="66" t="s">
        <v>16</v>
      </c>
      <c r="D16" s="67"/>
      <c r="E16" s="68">
        <v>1</v>
      </c>
      <c r="F16" s="69">
        <v>2</v>
      </c>
      <c r="G16" s="67"/>
      <c r="H16" s="68"/>
      <c r="I16" s="69"/>
      <c r="J16" s="67"/>
      <c r="K16" s="68"/>
      <c r="L16" s="69"/>
      <c r="M16" s="67"/>
      <c r="N16" s="68"/>
      <c r="O16" s="69"/>
      <c r="P16" s="67"/>
      <c r="Q16" s="68">
        <v>2</v>
      </c>
      <c r="R16" s="69">
        <v>1</v>
      </c>
      <c r="S16" s="67">
        <v>2</v>
      </c>
      <c r="T16" s="68"/>
      <c r="U16" s="69">
        <v>7</v>
      </c>
      <c r="V16" s="67"/>
      <c r="W16" s="68"/>
      <c r="X16" s="69"/>
      <c r="Y16" s="70">
        <f t="shared" si="0"/>
        <v>2</v>
      </c>
      <c r="Z16" s="71">
        <f t="shared" si="0"/>
        <v>3</v>
      </c>
      <c r="AA16" s="72">
        <f t="shared" si="0"/>
        <v>10</v>
      </c>
      <c r="AB16" s="73">
        <f t="shared" si="1"/>
        <v>15</v>
      </c>
    </row>
    <row r="17" spans="1:28" s="74" customFormat="1" ht="12.75">
      <c r="A17" s="76"/>
      <c r="B17" s="65" t="s">
        <v>68</v>
      </c>
      <c r="C17" s="66" t="s">
        <v>16</v>
      </c>
      <c r="D17" s="67"/>
      <c r="E17" s="68"/>
      <c r="F17" s="69"/>
      <c r="G17" s="67"/>
      <c r="H17" s="68"/>
      <c r="I17" s="69"/>
      <c r="J17" s="67"/>
      <c r="K17" s="68"/>
      <c r="L17" s="69"/>
      <c r="M17" s="67"/>
      <c r="N17" s="68"/>
      <c r="O17" s="69"/>
      <c r="P17" s="67"/>
      <c r="Q17" s="68"/>
      <c r="R17" s="69"/>
      <c r="S17" s="67"/>
      <c r="T17" s="68"/>
      <c r="U17" s="69">
        <v>8</v>
      </c>
      <c r="V17" s="67"/>
      <c r="W17" s="68"/>
      <c r="X17" s="69"/>
      <c r="Y17" s="70">
        <f t="shared" si="0"/>
        <v>0</v>
      </c>
      <c r="Z17" s="71">
        <f t="shared" si="0"/>
        <v>0</v>
      </c>
      <c r="AA17" s="72">
        <f t="shared" si="0"/>
        <v>8</v>
      </c>
      <c r="AB17" s="73">
        <f t="shared" si="1"/>
        <v>8</v>
      </c>
    </row>
    <row r="18" spans="1:28" s="74" customFormat="1" ht="12.75">
      <c r="A18" s="76"/>
      <c r="B18" s="65" t="s">
        <v>19</v>
      </c>
      <c r="C18" s="66" t="s">
        <v>16</v>
      </c>
      <c r="D18" s="67"/>
      <c r="E18" s="68"/>
      <c r="F18" s="69"/>
      <c r="G18" s="67"/>
      <c r="H18" s="68"/>
      <c r="I18" s="69"/>
      <c r="J18" s="67"/>
      <c r="K18" s="68"/>
      <c r="L18" s="69"/>
      <c r="M18" s="67"/>
      <c r="N18" s="68"/>
      <c r="O18" s="69"/>
      <c r="P18" s="67"/>
      <c r="Q18" s="68"/>
      <c r="R18" s="69"/>
      <c r="S18" s="67">
        <v>1</v>
      </c>
      <c r="T18" s="68">
        <v>4</v>
      </c>
      <c r="U18" s="69">
        <v>25</v>
      </c>
      <c r="V18" s="67"/>
      <c r="W18" s="68"/>
      <c r="X18" s="69"/>
      <c r="Y18" s="70">
        <f t="shared" si="0"/>
        <v>1</v>
      </c>
      <c r="Z18" s="71">
        <f t="shared" si="0"/>
        <v>4</v>
      </c>
      <c r="AA18" s="72">
        <f t="shared" si="0"/>
        <v>25</v>
      </c>
      <c r="AB18" s="73">
        <f t="shared" si="1"/>
        <v>30</v>
      </c>
    </row>
    <row r="19" spans="1:28" s="74" customFormat="1" ht="12.75">
      <c r="A19" s="77"/>
      <c r="B19" s="65" t="s">
        <v>92</v>
      </c>
      <c r="C19" s="66" t="s">
        <v>16</v>
      </c>
      <c r="D19" s="67"/>
      <c r="E19" s="68"/>
      <c r="F19" s="69"/>
      <c r="G19" s="67"/>
      <c r="H19" s="68"/>
      <c r="I19" s="69"/>
      <c r="J19" s="67"/>
      <c r="K19" s="68"/>
      <c r="L19" s="69"/>
      <c r="M19" s="67"/>
      <c r="N19" s="68"/>
      <c r="O19" s="69"/>
      <c r="P19" s="67"/>
      <c r="Q19" s="68"/>
      <c r="R19" s="69"/>
      <c r="S19" s="67"/>
      <c r="T19" s="68"/>
      <c r="U19" s="69">
        <v>4</v>
      </c>
      <c r="V19" s="67"/>
      <c r="W19" s="68"/>
      <c r="X19" s="69"/>
      <c r="Y19" s="70">
        <f t="shared" si="0"/>
        <v>0</v>
      </c>
      <c r="Z19" s="71">
        <f t="shared" si="0"/>
        <v>0</v>
      </c>
      <c r="AA19" s="72">
        <f t="shared" si="0"/>
        <v>4</v>
      </c>
      <c r="AB19" s="73">
        <f t="shared" si="1"/>
        <v>4</v>
      </c>
    </row>
    <row r="20" spans="1:28" s="74" customFormat="1" ht="12.75">
      <c r="A20" s="77"/>
      <c r="B20" s="65" t="s">
        <v>159</v>
      </c>
      <c r="C20" s="66" t="s">
        <v>16</v>
      </c>
      <c r="D20" s="67"/>
      <c r="E20" s="68"/>
      <c r="F20" s="69"/>
      <c r="G20" s="67"/>
      <c r="H20" s="68"/>
      <c r="I20" s="69"/>
      <c r="J20" s="67"/>
      <c r="K20" s="68"/>
      <c r="L20" s="69"/>
      <c r="M20" s="67"/>
      <c r="N20" s="68"/>
      <c r="O20" s="69"/>
      <c r="P20" s="67"/>
      <c r="Q20" s="68"/>
      <c r="R20" s="69"/>
      <c r="S20" s="67"/>
      <c r="T20" s="68">
        <v>1</v>
      </c>
      <c r="U20" s="69">
        <v>52</v>
      </c>
      <c r="V20" s="67"/>
      <c r="W20" s="68"/>
      <c r="X20" s="69"/>
      <c r="Y20" s="70">
        <f t="shared" si="0"/>
        <v>0</v>
      </c>
      <c r="Z20" s="71">
        <f t="shared" si="0"/>
        <v>1</v>
      </c>
      <c r="AA20" s="72">
        <f t="shared" si="0"/>
        <v>52</v>
      </c>
      <c r="AB20" s="73">
        <f t="shared" si="1"/>
        <v>53</v>
      </c>
    </row>
    <row r="21" spans="1:28" s="74" customFormat="1" ht="25.5">
      <c r="A21" s="77"/>
      <c r="B21" s="65" t="s">
        <v>20</v>
      </c>
      <c r="C21" s="66" t="s">
        <v>16</v>
      </c>
      <c r="D21" s="107"/>
      <c r="E21" s="68"/>
      <c r="F21" s="91"/>
      <c r="G21" s="107"/>
      <c r="H21" s="68"/>
      <c r="I21" s="91"/>
      <c r="J21" s="107"/>
      <c r="K21" s="68"/>
      <c r="L21" s="91"/>
      <c r="M21" s="107"/>
      <c r="N21" s="68"/>
      <c r="O21" s="91"/>
      <c r="P21" s="107"/>
      <c r="Q21" s="68"/>
      <c r="R21" s="91"/>
      <c r="S21" s="107"/>
      <c r="T21" s="68">
        <v>10</v>
      </c>
      <c r="U21" s="91">
        <v>81</v>
      </c>
      <c r="V21" s="107"/>
      <c r="W21" s="68"/>
      <c r="X21" s="91"/>
      <c r="Y21" s="70">
        <f t="shared" si="0"/>
        <v>0</v>
      </c>
      <c r="Z21" s="71">
        <f t="shared" si="0"/>
        <v>10</v>
      </c>
      <c r="AA21" s="72">
        <f t="shared" si="0"/>
        <v>81</v>
      </c>
      <c r="AB21" s="73">
        <f t="shared" si="1"/>
        <v>91</v>
      </c>
    </row>
    <row r="22" spans="1:28" ht="31.5">
      <c r="A22" s="22"/>
      <c r="B22" s="23" t="s">
        <v>120</v>
      </c>
      <c r="C22" s="24" t="s">
        <v>16</v>
      </c>
      <c r="D22" s="25">
        <f>SUM(D9:D21)</f>
        <v>6</v>
      </c>
      <c r="E22" s="25">
        <f aca="true" t="shared" si="2" ref="E22:X22">SUM(E9:E21)</f>
        <v>25</v>
      </c>
      <c r="F22" s="25">
        <f t="shared" si="2"/>
        <v>94</v>
      </c>
      <c r="G22" s="25">
        <f t="shared" si="2"/>
        <v>0</v>
      </c>
      <c r="H22" s="25">
        <f t="shared" si="2"/>
        <v>0</v>
      </c>
      <c r="I22" s="25">
        <f t="shared" si="2"/>
        <v>0</v>
      </c>
      <c r="J22" s="25">
        <f t="shared" si="2"/>
        <v>0</v>
      </c>
      <c r="K22" s="25">
        <f t="shared" si="2"/>
        <v>0</v>
      </c>
      <c r="L22" s="25">
        <f t="shared" si="2"/>
        <v>0</v>
      </c>
      <c r="M22" s="25">
        <f t="shared" si="2"/>
        <v>0</v>
      </c>
      <c r="N22" s="25">
        <f t="shared" si="2"/>
        <v>1</v>
      </c>
      <c r="O22" s="25">
        <f t="shared" si="2"/>
        <v>3</v>
      </c>
      <c r="P22" s="25">
        <f t="shared" si="2"/>
        <v>16</v>
      </c>
      <c r="Q22" s="25">
        <f t="shared" si="2"/>
        <v>77</v>
      </c>
      <c r="R22" s="25">
        <f t="shared" si="2"/>
        <v>229</v>
      </c>
      <c r="S22" s="25">
        <f t="shared" si="2"/>
        <v>14</v>
      </c>
      <c r="T22" s="25">
        <f t="shared" si="2"/>
        <v>114</v>
      </c>
      <c r="U22" s="25">
        <f t="shared" si="2"/>
        <v>671</v>
      </c>
      <c r="V22" s="25">
        <f t="shared" si="2"/>
        <v>0</v>
      </c>
      <c r="W22" s="25">
        <f t="shared" si="2"/>
        <v>0</v>
      </c>
      <c r="X22" s="25">
        <f t="shared" si="2"/>
        <v>0</v>
      </c>
      <c r="Y22" s="25">
        <f t="shared" si="0"/>
        <v>36</v>
      </c>
      <c r="Z22" s="26">
        <f t="shared" si="0"/>
        <v>217</v>
      </c>
      <c r="AA22" s="27">
        <f t="shared" si="0"/>
        <v>997</v>
      </c>
      <c r="AB22" s="28">
        <f t="shared" si="1"/>
        <v>1250</v>
      </c>
    </row>
    <row r="23" spans="1:28" ht="15.75">
      <c r="A23" s="29"/>
      <c r="B23" s="30" t="s">
        <v>21</v>
      </c>
      <c r="C23" s="17" t="s">
        <v>21</v>
      </c>
      <c r="D23" s="18">
        <v>8</v>
      </c>
      <c r="E23" s="19">
        <v>43</v>
      </c>
      <c r="F23" s="20">
        <v>104</v>
      </c>
      <c r="G23" s="18"/>
      <c r="H23" s="19">
        <v>1</v>
      </c>
      <c r="I23" s="20"/>
      <c r="J23" s="18"/>
      <c r="K23" s="19"/>
      <c r="L23" s="20"/>
      <c r="M23" s="18">
        <v>1</v>
      </c>
      <c r="N23" s="19"/>
      <c r="O23" s="20">
        <v>4</v>
      </c>
      <c r="P23" s="18">
        <v>27</v>
      </c>
      <c r="Q23" s="19">
        <v>91</v>
      </c>
      <c r="R23" s="20">
        <v>214</v>
      </c>
      <c r="S23" s="18">
        <v>5</v>
      </c>
      <c r="T23" s="19">
        <v>61</v>
      </c>
      <c r="U23" s="20">
        <v>307</v>
      </c>
      <c r="V23" s="18"/>
      <c r="W23" s="19"/>
      <c r="X23" s="20"/>
      <c r="Y23" s="18">
        <f t="shared" si="0"/>
        <v>41</v>
      </c>
      <c r="Z23" s="19">
        <f t="shared" si="0"/>
        <v>196</v>
      </c>
      <c r="AA23" s="20">
        <f t="shared" si="0"/>
        <v>629</v>
      </c>
      <c r="AB23" s="21">
        <f t="shared" si="1"/>
        <v>866</v>
      </c>
    </row>
    <row r="24" spans="1:28" s="74" customFormat="1" ht="12.75">
      <c r="A24" s="77"/>
      <c r="B24" s="65" t="s">
        <v>22</v>
      </c>
      <c r="C24" s="66" t="s">
        <v>21</v>
      </c>
      <c r="D24" s="67">
        <v>6</v>
      </c>
      <c r="E24" s="68">
        <v>29</v>
      </c>
      <c r="F24" s="69">
        <v>52</v>
      </c>
      <c r="G24" s="67"/>
      <c r="H24" s="68"/>
      <c r="I24" s="69"/>
      <c r="J24" s="67"/>
      <c r="K24" s="68"/>
      <c r="L24" s="69"/>
      <c r="M24" s="67"/>
      <c r="N24" s="68"/>
      <c r="O24" s="69"/>
      <c r="P24" s="67">
        <v>20</v>
      </c>
      <c r="Q24" s="68">
        <v>50</v>
      </c>
      <c r="R24" s="69">
        <v>123</v>
      </c>
      <c r="S24" s="67">
        <v>3</v>
      </c>
      <c r="T24" s="68">
        <v>24</v>
      </c>
      <c r="U24" s="69">
        <v>129</v>
      </c>
      <c r="V24" s="67"/>
      <c r="W24" s="68"/>
      <c r="X24" s="69"/>
      <c r="Y24" s="70">
        <f t="shared" si="0"/>
        <v>29</v>
      </c>
      <c r="Z24" s="71">
        <f t="shared" si="0"/>
        <v>103</v>
      </c>
      <c r="AA24" s="72">
        <f t="shared" si="0"/>
        <v>304</v>
      </c>
      <c r="AB24" s="73">
        <f t="shared" si="1"/>
        <v>436</v>
      </c>
    </row>
    <row r="25" spans="1:28" s="74" customFormat="1" ht="12.75">
      <c r="A25" s="77"/>
      <c r="B25" s="65" t="s">
        <v>23</v>
      </c>
      <c r="C25" s="66" t="s">
        <v>21</v>
      </c>
      <c r="D25" s="67">
        <v>2</v>
      </c>
      <c r="E25" s="68">
        <v>14</v>
      </c>
      <c r="F25" s="69">
        <v>44</v>
      </c>
      <c r="G25" s="67"/>
      <c r="H25" s="68"/>
      <c r="I25" s="69"/>
      <c r="J25" s="67"/>
      <c r="K25" s="68"/>
      <c r="L25" s="69"/>
      <c r="M25" s="67"/>
      <c r="N25" s="68"/>
      <c r="O25" s="69">
        <v>1</v>
      </c>
      <c r="P25" s="67">
        <v>5</v>
      </c>
      <c r="Q25" s="68">
        <v>37</v>
      </c>
      <c r="R25" s="69">
        <v>78</v>
      </c>
      <c r="S25" s="67">
        <v>2</v>
      </c>
      <c r="T25" s="68">
        <v>28</v>
      </c>
      <c r="U25" s="69">
        <v>153</v>
      </c>
      <c r="V25" s="67"/>
      <c r="W25" s="68"/>
      <c r="X25" s="69"/>
      <c r="Y25" s="70">
        <f t="shared" si="0"/>
        <v>9</v>
      </c>
      <c r="Z25" s="71">
        <f t="shared" si="0"/>
        <v>79</v>
      </c>
      <c r="AA25" s="72">
        <f t="shared" si="0"/>
        <v>276</v>
      </c>
      <c r="AB25" s="73">
        <f t="shared" si="1"/>
        <v>364</v>
      </c>
    </row>
    <row r="26" spans="1:28" s="74" customFormat="1" ht="12.75">
      <c r="A26" s="78"/>
      <c r="B26" s="65" t="s">
        <v>94</v>
      </c>
      <c r="C26" s="66" t="s">
        <v>21</v>
      </c>
      <c r="D26" s="67"/>
      <c r="E26" s="68"/>
      <c r="F26" s="69">
        <v>5</v>
      </c>
      <c r="G26" s="67"/>
      <c r="H26" s="68"/>
      <c r="I26" s="69"/>
      <c r="J26" s="67"/>
      <c r="K26" s="68"/>
      <c r="L26" s="69"/>
      <c r="M26" s="67"/>
      <c r="N26" s="68"/>
      <c r="O26" s="69">
        <v>2</v>
      </c>
      <c r="P26" s="67">
        <v>2</v>
      </c>
      <c r="Q26" s="68">
        <v>1</v>
      </c>
      <c r="R26" s="69"/>
      <c r="S26" s="67"/>
      <c r="T26" s="68">
        <v>7</v>
      </c>
      <c r="U26" s="69">
        <v>10</v>
      </c>
      <c r="V26" s="67"/>
      <c r="W26" s="68"/>
      <c r="X26" s="69"/>
      <c r="Y26" s="70">
        <f t="shared" si="0"/>
        <v>2</v>
      </c>
      <c r="Z26" s="71">
        <f t="shared" si="0"/>
        <v>8</v>
      </c>
      <c r="AA26" s="72">
        <f t="shared" si="0"/>
        <v>17</v>
      </c>
      <c r="AB26" s="73">
        <f t="shared" si="1"/>
        <v>27</v>
      </c>
    </row>
    <row r="27" spans="1:28" s="74" customFormat="1" ht="12.75">
      <c r="A27" s="77"/>
      <c r="B27" s="65" t="s">
        <v>18</v>
      </c>
      <c r="C27" s="66" t="s">
        <v>21</v>
      </c>
      <c r="D27" s="67"/>
      <c r="E27" s="68"/>
      <c r="F27" s="69">
        <v>3</v>
      </c>
      <c r="G27" s="67"/>
      <c r="H27" s="68"/>
      <c r="I27" s="69"/>
      <c r="J27" s="67"/>
      <c r="K27" s="68"/>
      <c r="L27" s="69"/>
      <c r="M27" s="67"/>
      <c r="N27" s="68"/>
      <c r="O27" s="69">
        <v>1</v>
      </c>
      <c r="P27" s="67"/>
      <c r="Q27" s="68">
        <v>3</v>
      </c>
      <c r="R27" s="69">
        <v>13</v>
      </c>
      <c r="S27" s="67"/>
      <c r="T27" s="68"/>
      <c r="U27" s="69">
        <v>5</v>
      </c>
      <c r="V27" s="67"/>
      <c r="W27" s="68"/>
      <c r="X27" s="69"/>
      <c r="Y27" s="70">
        <f t="shared" si="0"/>
        <v>0</v>
      </c>
      <c r="Z27" s="71">
        <f t="shared" si="0"/>
        <v>3</v>
      </c>
      <c r="AA27" s="72">
        <f t="shared" si="0"/>
        <v>22</v>
      </c>
      <c r="AB27" s="73">
        <f t="shared" si="1"/>
        <v>25</v>
      </c>
    </row>
    <row r="28" spans="1:28" s="74" customFormat="1" ht="25.5">
      <c r="A28" s="77"/>
      <c r="B28" s="65" t="s">
        <v>29</v>
      </c>
      <c r="C28" s="66" t="s">
        <v>21</v>
      </c>
      <c r="D28" s="67"/>
      <c r="E28" s="68"/>
      <c r="F28" s="69"/>
      <c r="G28" s="67"/>
      <c r="H28" s="68">
        <v>1</v>
      </c>
      <c r="I28" s="69"/>
      <c r="J28" s="67"/>
      <c r="K28" s="68"/>
      <c r="L28" s="69"/>
      <c r="M28" s="67">
        <v>1</v>
      </c>
      <c r="N28" s="68"/>
      <c r="O28" s="69"/>
      <c r="P28" s="82"/>
      <c r="Q28" s="83"/>
      <c r="R28" s="84"/>
      <c r="S28" s="67"/>
      <c r="T28" s="68">
        <v>2</v>
      </c>
      <c r="U28" s="69">
        <v>8</v>
      </c>
      <c r="V28" s="82"/>
      <c r="W28" s="83"/>
      <c r="X28" s="84"/>
      <c r="Y28" s="70">
        <f t="shared" si="0"/>
        <v>1</v>
      </c>
      <c r="Z28" s="71">
        <f t="shared" si="0"/>
        <v>3</v>
      </c>
      <c r="AA28" s="72">
        <f t="shared" si="0"/>
        <v>8</v>
      </c>
      <c r="AB28" s="73">
        <f t="shared" si="1"/>
        <v>12</v>
      </c>
    </row>
    <row r="29" spans="1:28" s="74" customFormat="1" ht="12.75">
      <c r="A29" s="77"/>
      <c r="B29" s="79" t="s">
        <v>30</v>
      </c>
      <c r="C29" s="66" t="s">
        <v>21</v>
      </c>
      <c r="D29" s="107"/>
      <c r="E29" s="68"/>
      <c r="F29" s="91"/>
      <c r="G29" s="107"/>
      <c r="H29" s="68"/>
      <c r="I29" s="91"/>
      <c r="J29" s="67"/>
      <c r="K29" s="68"/>
      <c r="L29" s="69"/>
      <c r="M29" s="67"/>
      <c r="N29" s="68"/>
      <c r="O29" s="92"/>
      <c r="P29" s="67"/>
      <c r="Q29" s="68"/>
      <c r="R29" s="69"/>
      <c r="S29" s="91"/>
      <c r="T29" s="68"/>
      <c r="U29" s="92">
        <v>2</v>
      </c>
      <c r="V29" s="67"/>
      <c r="W29" s="68"/>
      <c r="X29" s="69"/>
      <c r="Y29" s="70">
        <f t="shared" si="0"/>
        <v>0</v>
      </c>
      <c r="Z29" s="71">
        <f t="shared" si="0"/>
        <v>0</v>
      </c>
      <c r="AA29" s="72">
        <f t="shared" si="0"/>
        <v>2</v>
      </c>
      <c r="AB29" s="73">
        <f t="shared" si="1"/>
        <v>2</v>
      </c>
    </row>
    <row r="30" spans="1:28" ht="31.5">
      <c r="A30" s="22"/>
      <c r="B30" s="23" t="s">
        <v>95</v>
      </c>
      <c r="C30" s="24" t="s">
        <v>21</v>
      </c>
      <c r="D30" s="25">
        <f>SUM(D24:D29)</f>
        <v>8</v>
      </c>
      <c r="E30" s="25">
        <f aca="true" t="shared" si="3" ref="E30:X30">SUM(E24:E29)</f>
        <v>43</v>
      </c>
      <c r="F30" s="25">
        <f t="shared" si="3"/>
        <v>104</v>
      </c>
      <c r="G30" s="25">
        <f t="shared" si="3"/>
        <v>0</v>
      </c>
      <c r="H30" s="25">
        <f t="shared" si="3"/>
        <v>1</v>
      </c>
      <c r="I30" s="25">
        <f t="shared" si="3"/>
        <v>0</v>
      </c>
      <c r="J30" s="25">
        <f t="shared" si="3"/>
        <v>0</v>
      </c>
      <c r="K30" s="25">
        <f t="shared" si="3"/>
        <v>0</v>
      </c>
      <c r="L30" s="25">
        <f t="shared" si="3"/>
        <v>0</v>
      </c>
      <c r="M30" s="25">
        <f t="shared" si="3"/>
        <v>1</v>
      </c>
      <c r="N30" s="25">
        <f t="shared" si="3"/>
        <v>0</v>
      </c>
      <c r="O30" s="25">
        <f t="shared" si="3"/>
        <v>4</v>
      </c>
      <c r="P30" s="132">
        <f t="shared" si="3"/>
        <v>27</v>
      </c>
      <c r="Q30" s="132">
        <f t="shared" si="3"/>
        <v>91</v>
      </c>
      <c r="R30" s="132">
        <f t="shared" si="3"/>
        <v>214</v>
      </c>
      <c r="S30" s="25">
        <f t="shared" si="3"/>
        <v>5</v>
      </c>
      <c r="T30" s="25">
        <f t="shared" si="3"/>
        <v>61</v>
      </c>
      <c r="U30" s="25">
        <f t="shared" si="3"/>
        <v>307</v>
      </c>
      <c r="V30" s="132">
        <f t="shared" si="3"/>
        <v>0</v>
      </c>
      <c r="W30" s="132">
        <f t="shared" si="3"/>
        <v>0</v>
      </c>
      <c r="X30" s="132">
        <f t="shared" si="3"/>
        <v>0</v>
      </c>
      <c r="Y30" s="25">
        <f t="shared" si="0"/>
        <v>41</v>
      </c>
      <c r="Z30" s="26">
        <f t="shared" si="0"/>
        <v>196</v>
      </c>
      <c r="AA30" s="27">
        <f t="shared" si="0"/>
        <v>629</v>
      </c>
      <c r="AB30" s="28">
        <f t="shared" si="1"/>
        <v>866</v>
      </c>
    </row>
    <row r="31" spans="1:28" ht="15.75">
      <c r="A31" s="29"/>
      <c r="B31" s="30" t="s">
        <v>31</v>
      </c>
      <c r="C31" s="17" t="s">
        <v>31</v>
      </c>
      <c r="D31" s="18">
        <v>47</v>
      </c>
      <c r="E31" s="19">
        <v>197</v>
      </c>
      <c r="F31" s="20">
        <v>528</v>
      </c>
      <c r="G31" s="18">
        <v>1</v>
      </c>
      <c r="H31" s="19">
        <v>24</v>
      </c>
      <c r="I31" s="20">
        <v>50</v>
      </c>
      <c r="J31" s="18"/>
      <c r="K31" s="19"/>
      <c r="L31" s="20"/>
      <c r="M31" s="18">
        <v>1</v>
      </c>
      <c r="N31" s="19">
        <v>3</v>
      </c>
      <c r="O31" s="20">
        <v>8</v>
      </c>
      <c r="P31" s="18">
        <v>104</v>
      </c>
      <c r="Q31" s="19">
        <v>394</v>
      </c>
      <c r="R31" s="20">
        <v>1041</v>
      </c>
      <c r="S31" s="18">
        <v>10</v>
      </c>
      <c r="T31" s="19">
        <v>114</v>
      </c>
      <c r="U31" s="20">
        <v>480</v>
      </c>
      <c r="V31" s="18"/>
      <c r="W31" s="19"/>
      <c r="X31" s="20"/>
      <c r="Y31" s="18">
        <f t="shared" si="0"/>
        <v>163</v>
      </c>
      <c r="Z31" s="19">
        <f t="shared" si="0"/>
        <v>732</v>
      </c>
      <c r="AA31" s="20">
        <f t="shared" si="0"/>
        <v>2107</v>
      </c>
      <c r="AB31" s="21">
        <f t="shared" si="1"/>
        <v>3002</v>
      </c>
    </row>
    <row r="32" spans="1:28" s="74" customFormat="1" ht="12.75">
      <c r="A32" s="77"/>
      <c r="B32" s="65" t="s">
        <v>147</v>
      </c>
      <c r="C32" s="66" t="s">
        <v>31</v>
      </c>
      <c r="D32" s="107"/>
      <c r="E32" s="68"/>
      <c r="F32" s="91">
        <v>1</v>
      </c>
      <c r="G32" s="107"/>
      <c r="H32" s="68"/>
      <c r="I32" s="91"/>
      <c r="J32" s="107"/>
      <c r="K32" s="68"/>
      <c r="L32" s="91"/>
      <c r="M32" s="107"/>
      <c r="N32" s="68"/>
      <c r="O32" s="91"/>
      <c r="P32" s="107">
        <v>1</v>
      </c>
      <c r="Q32" s="68"/>
      <c r="R32" s="91"/>
      <c r="S32" s="107"/>
      <c r="T32" s="68">
        <v>1</v>
      </c>
      <c r="U32" s="91">
        <v>5</v>
      </c>
      <c r="V32" s="107"/>
      <c r="W32" s="68"/>
      <c r="X32" s="91"/>
      <c r="Y32" s="70">
        <f t="shared" si="0"/>
        <v>1</v>
      </c>
      <c r="Z32" s="71">
        <f t="shared" si="0"/>
        <v>1</v>
      </c>
      <c r="AA32" s="72">
        <f t="shared" si="0"/>
        <v>6</v>
      </c>
      <c r="AB32" s="73">
        <f t="shared" si="1"/>
        <v>8</v>
      </c>
    </row>
    <row r="33" spans="1:28" s="74" customFormat="1" ht="12.75">
      <c r="A33" s="77"/>
      <c r="B33" s="65" t="s">
        <v>37</v>
      </c>
      <c r="C33" s="66" t="s">
        <v>31</v>
      </c>
      <c r="D33" s="107">
        <v>8</v>
      </c>
      <c r="E33" s="68">
        <v>40</v>
      </c>
      <c r="F33" s="108">
        <v>78</v>
      </c>
      <c r="G33" s="107">
        <v>1</v>
      </c>
      <c r="H33" s="68">
        <v>7</v>
      </c>
      <c r="I33" s="108">
        <v>16</v>
      </c>
      <c r="J33" s="107"/>
      <c r="K33" s="68"/>
      <c r="L33" s="108"/>
      <c r="M33" s="107"/>
      <c r="N33" s="68">
        <v>1</v>
      </c>
      <c r="O33" s="108">
        <v>1</v>
      </c>
      <c r="P33" s="107">
        <v>19</v>
      </c>
      <c r="Q33" s="68">
        <v>100</v>
      </c>
      <c r="R33" s="108">
        <v>233</v>
      </c>
      <c r="S33" s="107">
        <v>2</v>
      </c>
      <c r="T33" s="68">
        <v>11</v>
      </c>
      <c r="U33" s="108">
        <v>77</v>
      </c>
      <c r="V33" s="107"/>
      <c r="W33" s="68"/>
      <c r="X33" s="108"/>
      <c r="Y33" s="70">
        <f t="shared" si="0"/>
        <v>30</v>
      </c>
      <c r="Z33" s="71">
        <f t="shared" si="0"/>
        <v>159</v>
      </c>
      <c r="AA33" s="72">
        <f t="shared" si="0"/>
        <v>405</v>
      </c>
      <c r="AB33" s="73">
        <f t="shared" si="1"/>
        <v>594</v>
      </c>
    </row>
    <row r="34" spans="1:28" s="74" customFormat="1" ht="12.75">
      <c r="A34" s="77"/>
      <c r="B34" s="65" t="s">
        <v>38</v>
      </c>
      <c r="C34" s="66" t="s">
        <v>31</v>
      </c>
      <c r="D34" s="107">
        <v>12</v>
      </c>
      <c r="E34" s="68">
        <v>54</v>
      </c>
      <c r="F34" s="91">
        <v>168</v>
      </c>
      <c r="G34" s="107"/>
      <c r="H34" s="68">
        <v>1</v>
      </c>
      <c r="I34" s="91">
        <v>7</v>
      </c>
      <c r="J34" s="107"/>
      <c r="K34" s="68"/>
      <c r="L34" s="91"/>
      <c r="M34" s="107"/>
      <c r="N34" s="68"/>
      <c r="O34" s="91">
        <v>1</v>
      </c>
      <c r="P34" s="107">
        <v>39</v>
      </c>
      <c r="Q34" s="68">
        <v>124</v>
      </c>
      <c r="R34" s="91">
        <v>348</v>
      </c>
      <c r="S34" s="107">
        <v>3</v>
      </c>
      <c r="T34" s="68">
        <v>23</v>
      </c>
      <c r="U34" s="91">
        <v>49</v>
      </c>
      <c r="V34" s="107"/>
      <c r="W34" s="68"/>
      <c r="X34" s="91"/>
      <c r="Y34" s="70">
        <f t="shared" si="0"/>
        <v>54</v>
      </c>
      <c r="Z34" s="71">
        <f t="shared" si="0"/>
        <v>202</v>
      </c>
      <c r="AA34" s="72">
        <f t="shared" si="0"/>
        <v>573</v>
      </c>
      <c r="AB34" s="73">
        <f t="shared" si="1"/>
        <v>829</v>
      </c>
    </row>
    <row r="35" spans="1:28" s="74" customFormat="1" ht="12.75">
      <c r="A35" s="77"/>
      <c r="B35" s="65" t="s">
        <v>96</v>
      </c>
      <c r="C35" s="66" t="s">
        <v>31</v>
      </c>
      <c r="D35" s="107"/>
      <c r="E35" s="68">
        <v>1</v>
      </c>
      <c r="F35" s="108">
        <v>7</v>
      </c>
      <c r="G35" s="107"/>
      <c r="H35" s="68">
        <v>1</v>
      </c>
      <c r="I35" s="108">
        <v>1</v>
      </c>
      <c r="J35" s="107"/>
      <c r="K35" s="68"/>
      <c r="L35" s="108"/>
      <c r="M35" s="107"/>
      <c r="N35" s="68"/>
      <c r="O35" s="108">
        <v>2</v>
      </c>
      <c r="P35" s="107"/>
      <c r="Q35" s="68">
        <v>14</v>
      </c>
      <c r="R35" s="108">
        <v>20</v>
      </c>
      <c r="S35" s="107">
        <v>1</v>
      </c>
      <c r="T35" s="68">
        <v>7</v>
      </c>
      <c r="U35" s="108">
        <v>17</v>
      </c>
      <c r="V35" s="107"/>
      <c r="W35" s="68"/>
      <c r="X35" s="108"/>
      <c r="Y35" s="70">
        <f aca="true" t="shared" si="4" ref="Y35:AA62">D35+G35+J35+M35+P35+S35+V35</f>
        <v>1</v>
      </c>
      <c r="Z35" s="71">
        <f t="shared" si="4"/>
        <v>23</v>
      </c>
      <c r="AA35" s="72">
        <f t="shared" si="4"/>
        <v>47</v>
      </c>
      <c r="AB35" s="73">
        <f t="shared" si="1"/>
        <v>71</v>
      </c>
    </row>
    <row r="36" spans="1:28" s="74" customFormat="1" ht="12.75">
      <c r="A36" s="77"/>
      <c r="B36" s="65" t="s">
        <v>97</v>
      </c>
      <c r="C36" s="66" t="s">
        <v>31</v>
      </c>
      <c r="D36" s="107">
        <v>16</v>
      </c>
      <c r="E36" s="68">
        <v>74</v>
      </c>
      <c r="F36" s="108">
        <v>214</v>
      </c>
      <c r="G36" s="107"/>
      <c r="H36" s="68">
        <v>6</v>
      </c>
      <c r="I36" s="108">
        <v>17</v>
      </c>
      <c r="J36" s="107"/>
      <c r="K36" s="68"/>
      <c r="L36" s="108"/>
      <c r="M36" s="107">
        <v>1</v>
      </c>
      <c r="N36" s="68">
        <v>1</v>
      </c>
      <c r="O36" s="108">
        <v>2</v>
      </c>
      <c r="P36" s="107">
        <v>33</v>
      </c>
      <c r="Q36" s="68">
        <v>101</v>
      </c>
      <c r="R36" s="108">
        <v>345</v>
      </c>
      <c r="S36" s="107">
        <v>3</v>
      </c>
      <c r="T36" s="68">
        <v>4</v>
      </c>
      <c r="U36" s="108">
        <v>68</v>
      </c>
      <c r="V36" s="107"/>
      <c r="W36" s="68"/>
      <c r="X36" s="108"/>
      <c r="Y36" s="70">
        <f t="shared" si="4"/>
        <v>53</v>
      </c>
      <c r="Z36" s="71">
        <f t="shared" si="4"/>
        <v>186</v>
      </c>
      <c r="AA36" s="72">
        <f t="shared" si="4"/>
        <v>646</v>
      </c>
      <c r="AB36" s="73">
        <f t="shared" si="1"/>
        <v>885</v>
      </c>
    </row>
    <row r="37" spans="1:28" s="74" customFormat="1" ht="12.75">
      <c r="A37" s="77"/>
      <c r="B37" s="65" t="s">
        <v>32</v>
      </c>
      <c r="C37" s="66" t="s">
        <v>31</v>
      </c>
      <c r="D37" s="107">
        <v>2</v>
      </c>
      <c r="E37" s="68">
        <v>6</v>
      </c>
      <c r="F37" s="108">
        <v>16</v>
      </c>
      <c r="G37" s="107"/>
      <c r="H37" s="68">
        <v>1</v>
      </c>
      <c r="I37" s="108">
        <v>3</v>
      </c>
      <c r="J37" s="107"/>
      <c r="K37" s="68"/>
      <c r="L37" s="108"/>
      <c r="M37" s="107"/>
      <c r="N37" s="68"/>
      <c r="O37" s="108">
        <v>1</v>
      </c>
      <c r="P37" s="107">
        <v>1</v>
      </c>
      <c r="Q37" s="68">
        <v>19</v>
      </c>
      <c r="R37" s="108">
        <v>25</v>
      </c>
      <c r="S37" s="107"/>
      <c r="T37" s="68">
        <v>30</v>
      </c>
      <c r="U37" s="108">
        <v>117</v>
      </c>
      <c r="V37" s="107"/>
      <c r="W37" s="68"/>
      <c r="X37" s="108"/>
      <c r="Y37" s="70">
        <f t="shared" si="4"/>
        <v>3</v>
      </c>
      <c r="Z37" s="71">
        <f t="shared" si="4"/>
        <v>56</v>
      </c>
      <c r="AA37" s="72">
        <f t="shared" si="4"/>
        <v>162</v>
      </c>
      <c r="AB37" s="73">
        <f t="shared" si="1"/>
        <v>221</v>
      </c>
    </row>
    <row r="38" spans="1:28" s="74" customFormat="1" ht="12.75">
      <c r="A38" s="77"/>
      <c r="B38" s="65" t="s">
        <v>33</v>
      </c>
      <c r="C38" s="66" t="s">
        <v>31</v>
      </c>
      <c r="D38" s="107">
        <v>5</v>
      </c>
      <c r="E38" s="68">
        <v>11</v>
      </c>
      <c r="F38" s="108">
        <v>19</v>
      </c>
      <c r="G38" s="107"/>
      <c r="H38" s="68"/>
      <c r="I38" s="108">
        <v>1</v>
      </c>
      <c r="J38" s="107"/>
      <c r="K38" s="68"/>
      <c r="L38" s="108"/>
      <c r="M38" s="107"/>
      <c r="N38" s="68">
        <v>1</v>
      </c>
      <c r="O38" s="108">
        <v>1</v>
      </c>
      <c r="P38" s="107">
        <v>6</v>
      </c>
      <c r="Q38" s="68">
        <v>17</v>
      </c>
      <c r="R38" s="108">
        <v>27</v>
      </c>
      <c r="S38" s="107">
        <v>1</v>
      </c>
      <c r="T38" s="68">
        <v>24</v>
      </c>
      <c r="U38" s="108">
        <v>91</v>
      </c>
      <c r="V38" s="107"/>
      <c r="W38" s="68"/>
      <c r="X38" s="108"/>
      <c r="Y38" s="70">
        <f t="shared" si="4"/>
        <v>12</v>
      </c>
      <c r="Z38" s="71">
        <f t="shared" si="4"/>
        <v>53</v>
      </c>
      <c r="AA38" s="72">
        <f t="shared" si="4"/>
        <v>139</v>
      </c>
      <c r="AB38" s="73">
        <f t="shared" si="1"/>
        <v>204</v>
      </c>
    </row>
    <row r="39" spans="1:28" s="74" customFormat="1" ht="12.75">
      <c r="A39" s="77"/>
      <c r="B39" s="65" t="s">
        <v>60</v>
      </c>
      <c r="C39" s="66" t="s">
        <v>31</v>
      </c>
      <c r="D39" s="107">
        <v>3</v>
      </c>
      <c r="E39" s="68">
        <v>7</v>
      </c>
      <c r="F39" s="91">
        <v>19</v>
      </c>
      <c r="G39" s="107"/>
      <c r="H39" s="68">
        <v>8</v>
      </c>
      <c r="I39" s="91">
        <v>4</v>
      </c>
      <c r="J39" s="107"/>
      <c r="K39" s="68"/>
      <c r="L39" s="91"/>
      <c r="M39" s="107"/>
      <c r="N39" s="68"/>
      <c r="O39" s="91"/>
      <c r="P39" s="107">
        <v>4</v>
      </c>
      <c r="Q39" s="68">
        <v>15</v>
      </c>
      <c r="R39" s="91">
        <v>24</v>
      </c>
      <c r="S39" s="107"/>
      <c r="T39" s="68">
        <v>9</v>
      </c>
      <c r="U39" s="91">
        <v>24</v>
      </c>
      <c r="V39" s="107"/>
      <c r="W39" s="68"/>
      <c r="X39" s="91"/>
      <c r="Y39" s="70">
        <f t="shared" si="4"/>
        <v>7</v>
      </c>
      <c r="Z39" s="71">
        <f t="shared" si="4"/>
        <v>39</v>
      </c>
      <c r="AA39" s="72">
        <f t="shared" si="4"/>
        <v>71</v>
      </c>
      <c r="AB39" s="73">
        <f t="shared" si="1"/>
        <v>117</v>
      </c>
    </row>
    <row r="40" spans="1:28" s="74" customFormat="1" ht="12.75">
      <c r="A40" s="77"/>
      <c r="B40" s="65" t="s">
        <v>34</v>
      </c>
      <c r="C40" s="66" t="s">
        <v>31</v>
      </c>
      <c r="D40" s="107"/>
      <c r="E40" s="68"/>
      <c r="F40" s="108"/>
      <c r="G40" s="107"/>
      <c r="H40" s="68"/>
      <c r="I40" s="108"/>
      <c r="J40" s="107"/>
      <c r="K40" s="68"/>
      <c r="L40" s="108"/>
      <c r="M40" s="107"/>
      <c r="N40" s="68"/>
      <c r="O40" s="108"/>
      <c r="P40" s="107"/>
      <c r="Q40" s="68"/>
      <c r="R40" s="108">
        <v>1</v>
      </c>
      <c r="S40" s="107"/>
      <c r="T40" s="68"/>
      <c r="U40" s="108"/>
      <c r="V40" s="107"/>
      <c r="W40" s="68"/>
      <c r="X40" s="108"/>
      <c r="Y40" s="70">
        <f t="shared" si="4"/>
        <v>0</v>
      </c>
      <c r="Z40" s="71">
        <f t="shared" si="4"/>
        <v>0</v>
      </c>
      <c r="AA40" s="72">
        <f t="shared" si="4"/>
        <v>1</v>
      </c>
      <c r="AB40" s="73">
        <f t="shared" si="1"/>
        <v>1</v>
      </c>
    </row>
    <row r="41" spans="1:28" s="74" customFormat="1" ht="12.75">
      <c r="A41" s="77"/>
      <c r="B41" s="65" t="s">
        <v>121</v>
      </c>
      <c r="C41" s="66" t="s">
        <v>31</v>
      </c>
      <c r="D41" s="107"/>
      <c r="E41" s="68"/>
      <c r="F41" s="91">
        <v>1</v>
      </c>
      <c r="G41" s="107"/>
      <c r="H41" s="68"/>
      <c r="I41" s="91"/>
      <c r="J41" s="107"/>
      <c r="K41" s="68"/>
      <c r="L41" s="91"/>
      <c r="M41" s="107"/>
      <c r="N41" s="68"/>
      <c r="O41" s="91"/>
      <c r="P41" s="107"/>
      <c r="Q41" s="68"/>
      <c r="R41" s="91">
        <v>3</v>
      </c>
      <c r="S41" s="107"/>
      <c r="T41" s="68"/>
      <c r="U41" s="91">
        <v>16</v>
      </c>
      <c r="V41" s="107"/>
      <c r="W41" s="68"/>
      <c r="X41" s="91"/>
      <c r="Y41" s="70">
        <f t="shared" si="4"/>
        <v>0</v>
      </c>
      <c r="Z41" s="71">
        <f t="shared" si="4"/>
        <v>0</v>
      </c>
      <c r="AA41" s="72">
        <f t="shared" si="4"/>
        <v>20</v>
      </c>
      <c r="AB41" s="73">
        <f t="shared" si="1"/>
        <v>20</v>
      </c>
    </row>
    <row r="42" spans="1:28" s="74" customFormat="1" ht="12.75">
      <c r="A42" s="77"/>
      <c r="B42" s="65" t="s">
        <v>99</v>
      </c>
      <c r="C42" s="66" t="s">
        <v>31</v>
      </c>
      <c r="D42" s="107"/>
      <c r="E42" s="68"/>
      <c r="F42" s="108"/>
      <c r="G42" s="107"/>
      <c r="H42" s="68"/>
      <c r="I42" s="108"/>
      <c r="J42" s="107"/>
      <c r="K42" s="68"/>
      <c r="L42" s="108"/>
      <c r="M42" s="107"/>
      <c r="N42" s="68"/>
      <c r="O42" s="108"/>
      <c r="P42" s="107"/>
      <c r="Q42" s="68"/>
      <c r="R42" s="108">
        <v>1</v>
      </c>
      <c r="S42" s="107"/>
      <c r="T42" s="68">
        <v>2</v>
      </c>
      <c r="U42" s="108">
        <v>6</v>
      </c>
      <c r="V42" s="107"/>
      <c r="W42" s="68"/>
      <c r="X42" s="108"/>
      <c r="Y42" s="70">
        <f t="shared" si="4"/>
        <v>0</v>
      </c>
      <c r="Z42" s="71">
        <f t="shared" si="4"/>
        <v>2</v>
      </c>
      <c r="AA42" s="72">
        <f t="shared" si="4"/>
        <v>7</v>
      </c>
      <c r="AB42" s="73">
        <f t="shared" si="1"/>
        <v>9</v>
      </c>
    </row>
    <row r="43" spans="1:28" s="74" customFormat="1" ht="12.75">
      <c r="A43" s="77"/>
      <c r="B43" s="65" t="s">
        <v>129</v>
      </c>
      <c r="C43" s="66" t="s">
        <v>31</v>
      </c>
      <c r="D43" s="107"/>
      <c r="E43" s="68"/>
      <c r="F43" s="108"/>
      <c r="G43" s="107"/>
      <c r="H43" s="68"/>
      <c r="I43" s="108"/>
      <c r="J43" s="107"/>
      <c r="K43" s="68"/>
      <c r="L43" s="108"/>
      <c r="M43" s="107"/>
      <c r="N43" s="68"/>
      <c r="O43" s="108"/>
      <c r="P43" s="107"/>
      <c r="Q43" s="68"/>
      <c r="R43" s="108">
        <v>2</v>
      </c>
      <c r="S43" s="107"/>
      <c r="T43" s="68">
        <v>2</v>
      </c>
      <c r="U43" s="108"/>
      <c r="V43" s="107"/>
      <c r="W43" s="68"/>
      <c r="X43" s="108"/>
      <c r="Y43" s="70">
        <f t="shared" si="4"/>
        <v>0</v>
      </c>
      <c r="Z43" s="71">
        <f t="shared" si="4"/>
        <v>2</v>
      </c>
      <c r="AA43" s="72">
        <f t="shared" si="4"/>
        <v>2</v>
      </c>
      <c r="AB43" s="73">
        <f t="shared" si="1"/>
        <v>4</v>
      </c>
    </row>
    <row r="44" spans="1:28" s="74" customFormat="1" ht="12.75">
      <c r="A44" s="77"/>
      <c r="B44" s="65" t="s">
        <v>35</v>
      </c>
      <c r="C44" s="66" t="s">
        <v>31</v>
      </c>
      <c r="D44" s="107"/>
      <c r="E44" s="68">
        <v>1</v>
      </c>
      <c r="F44" s="108"/>
      <c r="G44" s="107"/>
      <c r="H44" s="68"/>
      <c r="I44" s="108"/>
      <c r="J44" s="107"/>
      <c r="K44" s="68"/>
      <c r="L44" s="108"/>
      <c r="M44" s="107"/>
      <c r="N44" s="68"/>
      <c r="O44" s="108"/>
      <c r="P44" s="107">
        <v>1</v>
      </c>
      <c r="Q44" s="68">
        <v>1</v>
      </c>
      <c r="R44" s="108"/>
      <c r="S44" s="107"/>
      <c r="T44" s="68"/>
      <c r="U44" s="108"/>
      <c r="V44" s="107"/>
      <c r="W44" s="68"/>
      <c r="X44" s="108"/>
      <c r="Y44" s="70">
        <f t="shared" si="4"/>
        <v>1</v>
      </c>
      <c r="Z44" s="71">
        <f t="shared" si="4"/>
        <v>2</v>
      </c>
      <c r="AA44" s="72">
        <f t="shared" si="4"/>
        <v>0</v>
      </c>
      <c r="AB44" s="73">
        <f t="shared" si="1"/>
        <v>3</v>
      </c>
    </row>
    <row r="45" spans="1:28" s="74" customFormat="1" ht="12.75">
      <c r="A45" s="77"/>
      <c r="B45" s="65" t="s">
        <v>61</v>
      </c>
      <c r="C45" s="66" t="s">
        <v>31</v>
      </c>
      <c r="D45" s="107">
        <v>1</v>
      </c>
      <c r="E45" s="68">
        <v>3</v>
      </c>
      <c r="F45" s="108">
        <v>5</v>
      </c>
      <c r="G45" s="107"/>
      <c r="H45" s="68"/>
      <c r="I45" s="108">
        <v>1</v>
      </c>
      <c r="J45" s="107"/>
      <c r="K45" s="68"/>
      <c r="L45" s="108"/>
      <c r="M45" s="107"/>
      <c r="N45" s="68"/>
      <c r="O45" s="108"/>
      <c r="P45" s="107"/>
      <c r="Q45" s="68">
        <v>3</v>
      </c>
      <c r="R45" s="108">
        <v>12</v>
      </c>
      <c r="S45" s="107"/>
      <c r="T45" s="68">
        <v>1</v>
      </c>
      <c r="U45" s="108">
        <v>6</v>
      </c>
      <c r="V45" s="107"/>
      <c r="W45" s="68"/>
      <c r="X45" s="108"/>
      <c r="Y45" s="70">
        <f t="shared" si="4"/>
        <v>1</v>
      </c>
      <c r="Z45" s="71">
        <f t="shared" si="4"/>
        <v>7</v>
      </c>
      <c r="AA45" s="72">
        <f t="shared" si="4"/>
        <v>24</v>
      </c>
      <c r="AB45" s="73">
        <f t="shared" si="1"/>
        <v>32</v>
      </c>
    </row>
    <row r="46" spans="1:28" s="74" customFormat="1" ht="13.5" customHeight="1">
      <c r="A46" s="77"/>
      <c r="B46" s="65" t="s">
        <v>165</v>
      </c>
      <c r="C46" s="66" t="s">
        <v>31</v>
      </c>
      <c r="D46" s="107"/>
      <c r="E46" s="68"/>
      <c r="F46" s="91"/>
      <c r="G46" s="107"/>
      <c r="H46" s="68"/>
      <c r="I46" s="91"/>
      <c r="J46" s="107"/>
      <c r="K46" s="68"/>
      <c r="L46" s="91"/>
      <c r="M46" s="107"/>
      <c r="N46" s="68"/>
      <c r="O46" s="91"/>
      <c r="P46" s="107"/>
      <c r="Q46" s="68"/>
      <c r="R46" s="91"/>
      <c r="S46" s="107"/>
      <c r="T46" s="68"/>
      <c r="U46" s="91">
        <v>4</v>
      </c>
      <c r="V46" s="107"/>
      <c r="W46" s="68"/>
      <c r="X46" s="91"/>
      <c r="Y46" s="70">
        <f t="shared" si="4"/>
        <v>0</v>
      </c>
      <c r="Z46" s="71">
        <f t="shared" si="4"/>
        <v>0</v>
      </c>
      <c r="AA46" s="72">
        <f t="shared" si="4"/>
        <v>4</v>
      </c>
      <c r="AB46" s="73">
        <f t="shared" si="1"/>
        <v>4</v>
      </c>
    </row>
    <row r="47" spans="1:28" ht="31.5">
      <c r="A47" s="31"/>
      <c r="B47" s="32" t="s">
        <v>100</v>
      </c>
      <c r="C47" s="33" t="s">
        <v>31</v>
      </c>
      <c r="D47" s="37">
        <f>SUM(D32:D46)</f>
        <v>47</v>
      </c>
      <c r="E47" s="37">
        <f aca="true" t="shared" si="5" ref="E47:X47">SUM(E32:E46)</f>
        <v>197</v>
      </c>
      <c r="F47" s="37">
        <f t="shared" si="5"/>
        <v>528</v>
      </c>
      <c r="G47" s="37">
        <f t="shared" si="5"/>
        <v>1</v>
      </c>
      <c r="H47" s="37">
        <f t="shared" si="5"/>
        <v>24</v>
      </c>
      <c r="I47" s="37">
        <f t="shared" si="5"/>
        <v>50</v>
      </c>
      <c r="J47" s="37">
        <f t="shared" si="5"/>
        <v>0</v>
      </c>
      <c r="K47" s="37">
        <f t="shared" si="5"/>
        <v>0</v>
      </c>
      <c r="L47" s="37">
        <f t="shared" si="5"/>
        <v>0</v>
      </c>
      <c r="M47" s="37">
        <f t="shared" si="5"/>
        <v>1</v>
      </c>
      <c r="N47" s="37">
        <f t="shared" si="5"/>
        <v>3</v>
      </c>
      <c r="O47" s="37">
        <f t="shared" si="5"/>
        <v>8</v>
      </c>
      <c r="P47" s="37">
        <f t="shared" si="5"/>
        <v>104</v>
      </c>
      <c r="Q47" s="37">
        <f t="shared" si="5"/>
        <v>394</v>
      </c>
      <c r="R47" s="37">
        <f t="shared" si="5"/>
        <v>1041</v>
      </c>
      <c r="S47" s="37">
        <f t="shared" si="5"/>
        <v>10</v>
      </c>
      <c r="T47" s="37">
        <f t="shared" si="5"/>
        <v>114</v>
      </c>
      <c r="U47" s="37">
        <f t="shared" si="5"/>
        <v>480</v>
      </c>
      <c r="V47" s="37">
        <f t="shared" si="5"/>
        <v>0</v>
      </c>
      <c r="W47" s="37">
        <f t="shared" si="5"/>
        <v>0</v>
      </c>
      <c r="X47" s="37">
        <f t="shared" si="5"/>
        <v>0</v>
      </c>
      <c r="Y47" s="25">
        <f t="shared" si="4"/>
        <v>163</v>
      </c>
      <c r="Z47" s="26">
        <f t="shared" si="4"/>
        <v>732</v>
      </c>
      <c r="AA47" s="27">
        <f t="shared" si="4"/>
        <v>2107</v>
      </c>
      <c r="AB47" s="28">
        <f t="shared" si="1"/>
        <v>3002</v>
      </c>
    </row>
    <row r="48" spans="1:28" ht="15.75">
      <c r="A48" s="34"/>
      <c r="B48" s="16" t="s">
        <v>39</v>
      </c>
      <c r="C48" s="35" t="s">
        <v>39</v>
      </c>
      <c r="D48" s="52">
        <v>6</v>
      </c>
      <c r="E48" s="53">
        <v>41</v>
      </c>
      <c r="F48" s="54">
        <v>115</v>
      </c>
      <c r="G48" s="52"/>
      <c r="H48" s="53">
        <v>1</v>
      </c>
      <c r="I48" s="54">
        <v>1</v>
      </c>
      <c r="J48" s="52"/>
      <c r="K48" s="53"/>
      <c r="L48" s="54"/>
      <c r="M48" s="52"/>
      <c r="N48" s="53">
        <v>1</v>
      </c>
      <c r="O48" s="54">
        <v>1</v>
      </c>
      <c r="P48" s="52">
        <v>23</v>
      </c>
      <c r="Q48" s="53">
        <v>63</v>
      </c>
      <c r="R48" s="54">
        <v>273</v>
      </c>
      <c r="S48" s="52">
        <v>50</v>
      </c>
      <c r="T48" s="53">
        <v>167</v>
      </c>
      <c r="U48" s="54">
        <v>745</v>
      </c>
      <c r="V48" s="52"/>
      <c r="W48" s="53"/>
      <c r="X48" s="54"/>
      <c r="Y48" s="18">
        <f t="shared" si="4"/>
        <v>79</v>
      </c>
      <c r="Z48" s="19">
        <f t="shared" si="4"/>
        <v>273</v>
      </c>
      <c r="AA48" s="20">
        <f t="shared" si="4"/>
        <v>1135</v>
      </c>
      <c r="AB48" s="21">
        <f t="shared" si="1"/>
        <v>1487</v>
      </c>
    </row>
    <row r="49" spans="1:28" s="74" customFormat="1" ht="12.75">
      <c r="A49" s="81"/>
      <c r="B49" s="75" t="s">
        <v>62</v>
      </c>
      <c r="C49" s="85" t="s">
        <v>39</v>
      </c>
      <c r="D49" s="82"/>
      <c r="E49" s="83">
        <v>5</v>
      </c>
      <c r="F49" s="84">
        <v>14</v>
      </c>
      <c r="G49" s="82"/>
      <c r="H49" s="83">
        <v>1</v>
      </c>
      <c r="I49" s="84"/>
      <c r="J49" s="82"/>
      <c r="K49" s="83"/>
      <c r="L49" s="84"/>
      <c r="M49" s="82"/>
      <c r="N49" s="83"/>
      <c r="O49" s="84"/>
      <c r="P49" s="82">
        <v>4</v>
      </c>
      <c r="Q49" s="83">
        <v>9</v>
      </c>
      <c r="R49" s="84">
        <v>49</v>
      </c>
      <c r="S49" s="82">
        <v>7</v>
      </c>
      <c r="T49" s="83">
        <v>42</v>
      </c>
      <c r="U49" s="84">
        <v>164</v>
      </c>
      <c r="V49" s="82"/>
      <c r="W49" s="83"/>
      <c r="X49" s="84"/>
      <c r="Y49" s="70">
        <f t="shared" si="4"/>
        <v>11</v>
      </c>
      <c r="Z49" s="71">
        <f t="shared" si="4"/>
        <v>57</v>
      </c>
      <c r="AA49" s="72">
        <f t="shared" si="4"/>
        <v>227</v>
      </c>
      <c r="AB49" s="73">
        <f t="shared" si="1"/>
        <v>295</v>
      </c>
    </row>
    <row r="50" spans="1:28" s="74" customFormat="1" ht="12.75">
      <c r="A50" s="81"/>
      <c r="B50" s="75" t="s">
        <v>63</v>
      </c>
      <c r="C50" s="85" t="s">
        <v>39</v>
      </c>
      <c r="D50" s="82">
        <v>2</v>
      </c>
      <c r="E50" s="83">
        <v>7</v>
      </c>
      <c r="F50" s="84">
        <v>34</v>
      </c>
      <c r="G50" s="112"/>
      <c r="H50" s="68"/>
      <c r="I50" s="113"/>
      <c r="J50" s="82"/>
      <c r="K50" s="83"/>
      <c r="L50" s="84"/>
      <c r="M50" s="82"/>
      <c r="N50" s="83"/>
      <c r="O50" s="84"/>
      <c r="P50" s="112">
        <v>4</v>
      </c>
      <c r="Q50" s="68">
        <v>13</v>
      </c>
      <c r="R50" s="113">
        <v>75</v>
      </c>
      <c r="S50" s="112">
        <v>15</v>
      </c>
      <c r="T50" s="68">
        <v>38</v>
      </c>
      <c r="U50" s="113">
        <v>149</v>
      </c>
      <c r="V50" s="112"/>
      <c r="W50" s="68"/>
      <c r="X50" s="113"/>
      <c r="Y50" s="70">
        <f t="shared" si="4"/>
        <v>21</v>
      </c>
      <c r="Z50" s="71">
        <f t="shared" si="4"/>
        <v>58</v>
      </c>
      <c r="AA50" s="72">
        <f t="shared" si="4"/>
        <v>258</v>
      </c>
      <c r="AB50" s="73">
        <f t="shared" si="1"/>
        <v>337</v>
      </c>
    </row>
    <row r="51" spans="1:28" s="74" customFormat="1" ht="12.75">
      <c r="A51" s="81"/>
      <c r="B51" s="75" t="s">
        <v>122</v>
      </c>
      <c r="C51" s="85" t="s">
        <v>39</v>
      </c>
      <c r="D51" s="112">
        <v>4</v>
      </c>
      <c r="E51" s="68">
        <v>12</v>
      </c>
      <c r="F51" s="88">
        <v>35</v>
      </c>
      <c r="G51" s="112"/>
      <c r="H51" s="68"/>
      <c r="I51" s="88"/>
      <c r="J51" s="112"/>
      <c r="K51" s="68"/>
      <c r="L51" s="88"/>
      <c r="M51" s="112"/>
      <c r="N51" s="68">
        <v>1</v>
      </c>
      <c r="O51" s="88">
        <v>1</v>
      </c>
      <c r="P51" s="112">
        <v>6</v>
      </c>
      <c r="Q51" s="68">
        <v>15</v>
      </c>
      <c r="R51" s="88">
        <v>60</v>
      </c>
      <c r="S51" s="112">
        <v>8</v>
      </c>
      <c r="T51" s="68">
        <v>31</v>
      </c>
      <c r="U51" s="88">
        <v>128</v>
      </c>
      <c r="V51" s="112"/>
      <c r="W51" s="68"/>
      <c r="X51" s="88"/>
      <c r="Y51" s="70">
        <f t="shared" si="4"/>
        <v>18</v>
      </c>
      <c r="Z51" s="71">
        <f t="shared" si="4"/>
        <v>59</v>
      </c>
      <c r="AA51" s="72">
        <f t="shared" si="4"/>
        <v>224</v>
      </c>
      <c r="AB51" s="73">
        <f t="shared" si="1"/>
        <v>301</v>
      </c>
    </row>
    <row r="52" spans="1:28" s="74" customFormat="1" ht="12.75">
      <c r="A52" s="81"/>
      <c r="B52" s="75" t="s">
        <v>101</v>
      </c>
      <c r="C52" s="85" t="s">
        <v>39</v>
      </c>
      <c r="D52" s="112"/>
      <c r="E52" s="68"/>
      <c r="F52" s="113">
        <v>1</v>
      </c>
      <c r="G52" s="112"/>
      <c r="H52" s="68"/>
      <c r="I52" s="113"/>
      <c r="J52" s="112"/>
      <c r="K52" s="68"/>
      <c r="L52" s="113"/>
      <c r="M52" s="112"/>
      <c r="N52" s="68"/>
      <c r="O52" s="113"/>
      <c r="P52" s="112"/>
      <c r="Q52" s="68"/>
      <c r="R52" s="113"/>
      <c r="S52" s="112">
        <v>1</v>
      </c>
      <c r="T52" s="68">
        <v>6</v>
      </c>
      <c r="U52" s="113">
        <v>41</v>
      </c>
      <c r="V52" s="112"/>
      <c r="W52" s="68"/>
      <c r="X52" s="113"/>
      <c r="Y52" s="70">
        <f t="shared" si="4"/>
        <v>1</v>
      </c>
      <c r="Z52" s="71">
        <f t="shared" si="4"/>
        <v>6</v>
      </c>
      <c r="AA52" s="72">
        <f t="shared" si="4"/>
        <v>42</v>
      </c>
      <c r="AB52" s="73">
        <f t="shared" si="1"/>
        <v>49</v>
      </c>
    </row>
    <row r="53" spans="1:28" s="74" customFormat="1" ht="12.75">
      <c r="A53" s="81"/>
      <c r="B53" s="75" t="s">
        <v>102</v>
      </c>
      <c r="C53" s="85" t="s">
        <v>39</v>
      </c>
      <c r="D53" s="112"/>
      <c r="E53" s="68">
        <v>4</v>
      </c>
      <c r="F53" s="88">
        <v>8</v>
      </c>
      <c r="G53" s="112"/>
      <c r="H53" s="68"/>
      <c r="I53" s="88">
        <v>1</v>
      </c>
      <c r="J53" s="112"/>
      <c r="K53" s="68"/>
      <c r="L53" s="88"/>
      <c r="M53" s="112"/>
      <c r="N53" s="68"/>
      <c r="O53" s="88"/>
      <c r="P53" s="112">
        <v>3</v>
      </c>
      <c r="Q53" s="68">
        <v>14</v>
      </c>
      <c r="R53" s="88">
        <v>31</v>
      </c>
      <c r="S53" s="112">
        <v>1</v>
      </c>
      <c r="T53" s="68">
        <v>8</v>
      </c>
      <c r="U53" s="88">
        <v>62</v>
      </c>
      <c r="V53" s="112"/>
      <c r="W53" s="68"/>
      <c r="X53" s="88"/>
      <c r="Y53" s="70">
        <f t="shared" si="4"/>
        <v>4</v>
      </c>
      <c r="Z53" s="71">
        <f t="shared" si="4"/>
        <v>26</v>
      </c>
      <c r="AA53" s="72">
        <f t="shared" si="4"/>
        <v>102</v>
      </c>
      <c r="AB53" s="73">
        <f t="shared" si="1"/>
        <v>132</v>
      </c>
    </row>
    <row r="54" spans="1:28" s="74" customFormat="1" ht="12.75">
      <c r="A54" s="81"/>
      <c r="B54" s="75" t="s">
        <v>69</v>
      </c>
      <c r="C54" s="85" t="s">
        <v>39</v>
      </c>
      <c r="D54" s="112"/>
      <c r="E54" s="68">
        <v>11</v>
      </c>
      <c r="F54" s="113">
        <v>14</v>
      </c>
      <c r="G54" s="112"/>
      <c r="H54" s="68"/>
      <c r="I54" s="113"/>
      <c r="J54" s="112"/>
      <c r="K54" s="68"/>
      <c r="L54" s="113"/>
      <c r="M54" s="112"/>
      <c r="N54" s="68"/>
      <c r="O54" s="113"/>
      <c r="P54" s="112">
        <v>5</v>
      </c>
      <c r="Q54" s="68">
        <v>11</v>
      </c>
      <c r="R54" s="113">
        <v>33</v>
      </c>
      <c r="S54" s="112">
        <v>7</v>
      </c>
      <c r="T54" s="68">
        <v>23</v>
      </c>
      <c r="U54" s="113">
        <v>46</v>
      </c>
      <c r="V54" s="112"/>
      <c r="W54" s="68"/>
      <c r="X54" s="113"/>
      <c r="Y54" s="70">
        <f t="shared" si="4"/>
        <v>12</v>
      </c>
      <c r="Z54" s="71">
        <f t="shared" si="4"/>
        <v>45</v>
      </c>
      <c r="AA54" s="72">
        <f t="shared" si="4"/>
        <v>93</v>
      </c>
      <c r="AB54" s="73">
        <f t="shared" si="1"/>
        <v>150</v>
      </c>
    </row>
    <row r="55" spans="1:28" s="74" customFormat="1" ht="12.75">
      <c r="A55" s="81"/>
      <c r="B55" s="75" t="s">
        <v>155</v>
      </c>
      <c r="C55" s="85" t="s">
        <v>39</v>
      </c>
      <c r="D55" s="112"/>
      <c r="E55" s="68"/>
      <c r="F55" s="113">
        <v>2</v>
      </c>
      <c r="G55" s="112"/>
      <c r="H55" s="68"/>
      <c r="I55" s="113"/>
      <c r="J55" s="112"/>
      <c r="K55" s="68"/>
      <c r="L55" s="113"/>
      <c r="M55" s="112"/>
      <c r="N55" s="68"/>
      <c r="O55" s="113"/>
      <c r="P55" s="112"/>
      <c r="Q55" s="68"/>
      <c r="R55" s="113">
        <v>4</v>
      </c>
      <c r="S55" s="112"/>
      <c r="T55" s="68"/>
      <c r="U55" s="113">
        <v>10</v>
      </c>
      <c r="V55" s="112"/>
      <c r="W55" s="68"/>
      <c r="X55" s="113"/>
      <c r="Y55" s="70">
        <f t="shared" si="4"/>
        <v>0</v>
      </c>
      <c r="Z55" s="71">
        <f t="shared" si="4"/>
        <v>0</v>
      </c>
      <c r="AA55" s="72">
        <f t="shared" si="4"/>
        <v>16</v>
      </c>
      <c r="AB55" s="73">
        <f t="shared" si="1"/>
        <v>16</v>
      </c>
    </row>
    <row r="56" spans="1:28" s="74" customFormat="1" ht="12.75">
      <c r="A56" s="81"/>
      <c r="B56" s="75" t="s">
        <v>123</v>
      </c>
      <c r="C56" s="85" t="s">
        <v>39</v>
      </c>
      <c r="D56" s="112"/>
      <c r="E56" s="68"/>
      <c r="F56" s="88">
        <v>1</v>
      </c>
      <c r="G56" s="112"/>
      <c r="H56" s="68"/>
      <c r="I56" s="88"/>
      <c r="J56" s="112"/>
      <c r="K56" s="68"/>
      <c r="L56" s="88"/>
      <c r="M56" s="112"/>
      <c r="N56" s="68"/>
      <c r="O56" s="88"/>
      <c r="P56" s="112"/>
      <c r="Q56" s="68"/>
      <c r="R56" s="88">
        <v>1</v>
      </c>
      <c r="S56" s="112">
        <v>1</v>
      </c>
      <c r="T56" s="68">
        <v>6</v>
      </c>
      <c r="U56" s="88">
        <v>8</v>
      </c>
      <c r="V56" s="112"/>
      <c r="W56" s="68"/>
      <c r="X56" s="88"/>
      <c r="Y56" s="70">
        <f t="shared" si="4"/>
        <v>1</v>
      </c>
      <c r="Z56" s="71">
        <f t="shared" si="4"/>
        <v>6</v>
      </c>
      <c r="AA56" s="72">
        <f t="shared" si="4"/>
        <v>10</v>
      </c>
      <c r="AB56" s="73">
        <f t="shared" si="1"/>
        <v>17</v>
      </c>
    </row>
    <row r="57" spans="1:28" s="74" customFormat="1" ht="12.75">
      <c r="A57" s="81"/>
      <c r="B57" s="75" t="s">
        <v>40</v>
      </c>
      <c r="C57" s="85" t="s">
        <v>39</v>
      </c>
      <c r="D57" s="112"/>
      <c r="E57" s="68"/>
      <c r="F57" s="113"/>
      <c r="G57" s="112"/>
      <c r="H57" s="68"/>
      <c r="I57" s="113"/>
      <c r="J57" s="112"/>
      <c r="K57" s="68"/>
      <c r="L57" s="113"/>
      <c r="M57" s="112"/>
      <c r="N57" s="68"/>
      <c r="O57" s="113"/>
      <c r="P57" s="112"/>
      <c r="Q57" s="68"/>
      <c r="R57" s="113">
        <v>1</v>
      </c>
      <c r="S57" s="112">
        <v>2</v>
      </c>
      <c r="T57" s="68"/>
      <c r="U57" s="113">
        <v>5</v>
      </c>
      <c r="V57" s="112"/>
      <c r="W57" s="68"/>
      <c r="X57" s="113"/>
      <c r="Y57" s="70">
        <f t="shared" si="4"/>
        <v>2</v>
      </c>
      <c r="Z57" s="71">
        <f t="shared" si="4"/>
        <v>0</v>
      </c>
      <c r="AA57" s="72">
        <f t="shared" si="4"/>
        <v>6</v>
      </c>
      <c r="AB57" s="73">
        <f t="shared" si="1"/>
        <v>8</v>
      </c>
    </row>
    <row r="58" spans="1:28" s="74" customFormat="1" ht="12.75">
      <c r="A58" s="81"/>
      <c r="B58" s="75" t="s">
        <v>41</v>
      </c>
      <c r="C58" s="85" t="s">
        <v>39</v>
      </c>
      <c r="D58" s="112"/>
      <c r="E58" s="68"/>
      <c r="F58" s="113"/>
      <c r="G58" s="112"/>
      <c r="H58" s="68"/>
      <c r="I58" s="113"/>
      <c r="J58" s="112"/>
      <c r="K58" s="68"/>
      <c r="L58" s="113"/>
      <c r="M58" s="112"/>
      <c r="N58" s="68"/>
      <c r="O58" s="113"/>
      <c r="P58" s="112"/>
      <c r="Q58" s="68"/>
      <c r="R58" s="113"/>
      <c r="S58" s="112"/>
      <c r="T58" s="68"/>
      <c r="U58" s="113"/>
      <c r="V58" s="112"/>
      <c r="W58" s="68"/>
      <c r="X58" s="113"/>
      <c r="Y58" s="70">
        <f t="shared" si="4"/>
        <v>0</v>
      </c>
      <c r="Z58" s="71">
        <f t="shared" si="4"/>
        <v>0</v>
      </c>
      <c r="AA58" s="72">
        <f t="shared" si="4"/>
        <v>0</v>
      </c>
      <c r="AB58" s="73">
        <f t="shared" si="1"/>
        <v>0</v>
      </c>
    </row>
    <row r="59" spans="1:28" s="74" customFormat="1" ht="12.75">
      <c r="A59" s="81"/>
      <c r="B59" s="75" t="s">
        <v>42</v>
      </c>
      <c r="C59" s="85" t="s">
        <v>39</v>
      </c>
      <c r="D59" s="112"/>
      <c r="E59" s="68"/>
      <c r="F59" s="113">
        <v>2</v>
      </c>
      <c r="G59" s="112"/>
      <c r="H59" s="68"/>
      <c r="I59" s="113"/>
      <c r="J59" s="112"/>
      <c r="K59" s="68"/>
      <c r="L59" s="113"/>
      <c r="M59" s="112"/>
      <c r="N59" s="68"/>
      <c r="O59" s="113"/>
      <c r="P59" s="112"/>
      <c r="Q59" s="68"/>
      <c r="R59" s="113"/>
      <c r="S59" s="112">
        <v>3</v>
      </c>
      <c r="T59" s="68"/>
      <c r="U59" s="113">
        <v>5</v>
      </c>
      <c r="V59" s="112"/>
      <c r="W59" s="68"/>
      <c r="X59" s="113"/>
      <c r="Y59" s="70">
        <f t="shared" si="4"/>
        <v>3</v>
      </c>
      <c r="Z59" s="71">
        <f t="shared" si="4"/>
        <v>0</v>
      </c>
      <c r="AA59" s="72">
        <f t="shared" si="4"/>
        <v>7</v>
      </c>
      <c r="AB59" s="73">
        <f t="shared" si="1"/>
        <v>10</v>
      </c>
    </row>
    <row r="60" spans="1:28" s="74" customFormat="1" ht="12.75">
      <c r="A60" s="81"/>
      <c r="B60" s="75" t="s">
        <v>124</v>
      </c>
      <c r="C60" s="85" t="s">
        <v>39</v>
      </c>
      <c r="D60" s="112"/>
      <c r="E60" s="68"/>
      <c r="F60" s="113"/>
      <c r="G60" s="112"/>
      <c r="H60" s="68"/>
      <c r="I60" s="113"/>
      <c r="J60" s="112"/>
      <c r="K60" s="68"/>
      <c r="L60" s="113"/>
      <c r="M60" s="112"/>
      <c r="N60" s="68"/>
      <c r="O60" s="113"/>
      <c r="P60" s="112"/>
      <c r="Q60" s="68"/>
      <c r="R60" s="113"/>
      <c r="S60" s="112"/>
      <c r="T60" s="68"/>
      <c r="U60" s="113"/>
      <c r="V60" s="112"/>
      <c r="W60" s="68"/>
      <c r="X60" s="113"/>
      <c r="Y60" s="70">
        <f t="shared" si="4"/>
        <v>0</v>
      </c>
      <c r="Z60" s="71">
        <f t="shared" si="4"/>
        <v>0</v>
      </c>
      <c r="AA60" s="72">
        <f t="shared" si="4"/>
        <v>0</v>
      </c>
      <c r="AB60" s="73">
        <f t="shared" si="1"/>
        <v>0</v>
      </c>
    </row>
    <row r="61" spans="1:28" s="74" customFormat="1" ht="12.75">
      <c r="A61" s="81"/>
      <c r="B61" s="75" t="s">
        <v>105</v>
      </c>
      <c r="C61" s="85" t="s">
        <v>39</v>
      </c>
      <c r="D61" s="112"/>
      <c r="E61" s="68">
        <v>1</v>
      </c>
      <c r="F61" s="88">
        <v>3</v>
      </c>
      <c r="G61" s="112"/>
      <c r="H61" s="68"/>
      <c r="I61" s="88"/>
      <c r="J61" s="112"/>
      <c r="K61" s="68"/>
      <c r="L61" s="88"/>
      <c r="M61" s="112"/>
      <c r="N61" s="68"/>
      <c r="O61" s="88"/>
      <c r="P61" s="112"/>
      <c r="Q61" s="68"/>
      <c r="R61" s="88">
        <v>13</v>
      </c>
      <c r="S61" s="112"/>
      <c r="T61" s="68"/>
      <c r="U61" s="88">
        <v>5</v>
      </c>
      <c r="V61" s="112"/>
      <c r="W61" s="68"/>
      <c r="X61" s="88"/>
      <c r="Y61" s="70">
        <f t="shared" si="4"/>
        <v>0</v>
      </c>
      <c r="Z61" s="71">
        <f t="shared" si="4"/>
        <v>1</v>
      </c>
      <c r="AA61" s="72">
        <f t="shared" si="4"/>
        <v>21</v>
      </c>
      <c r="AB61" s="73">
        <f t="shared" si="1"/>
        <v>22</v>
      </c>
    </row>
    <row r="62" spans="1:28" s="74" customFormat="1" ht="12.75">
      <c r="A62" s="81"/>
      <c r="B62" s="75" t="s">
        <v>106</v>
      </c>
      <c r="C62" s="85" t="s">
        <v>39</v>
      </c>
      <c r="D62" s="112"/>
      <c r="E62" s="68"/>
      <c r="F62" s="113"/>
      <c r="G62" s="112"/>
      <c r="H62" s="68"/>
      <c r="I62" s="113"/>
      <c r="J62" s="82"/>
      <c r="K62" s="83"/>
      <c r="L62" s="84"/>
      <c r="M62" s="82"/>
      <c r="N62" s="83"/>
      <c r="O62" s="84"/>
      <c r="P62" s="82"/>
      <c r="Q62" s="83"/>
      <c r="R62" s="84">
        <v>4</v>
      </c>
      <c r="S62" s="112"/>
      <c r="T62" s="68"/>
      <c r="U62" s="113">
        <v>32</v>
      </c>
      <c r="V62" s="112"/>
      <c r="W62" s="68"/>
      <c r="X62" s="113"/>
      <c r="Y62" s="70">
        <f t="shared" si="4"/>
        <v>0</v>
      </c>
      <c r="Z62" s="71">
        <f t="shared" si="4"/>
        <v>0</v>
      </c>
      <c r="AA62" s="72">
        <f t="shared" si="4"/>
        <v>36</v>
      </c>
      <c r="AB62" s="73">
        <f t="shared" si="1"/>
        <v>36</v>
      </c>
    </row>
    <row r="63" spans="1:28" s="74" customFormat="1" ht="12.75">
      <c r="A63" s="81"/>
      <c r="B63" s="75" t="s">
        <v>107</v>
      </c>
      <c r="C63" s="85" t="s">
        <v>39</v>
      </c>
      <c r="D63" s="112"/>
      <c r="E63" s="68"/>
      <c r="F63" s="113"/>
      <c r="G63" s="82"/>
      <c r="H63" s="83"/>
      <c r="I63" s="84"/>
      <c r="J63" s="82"/>
      <c r="K63" s="83"/>
      <c r="L63" s="84"/>
      <c r="M63" s="82"/>
      <c r="N63" s="83"/>
      <c r="O63" s="84"/>
      <c r="P63" s="82"/>
      <c r="Q63" s="83"/>
      <c r="R63" s="84"/>
      <c r="S63" s="82"/>
      <c r="T63" s="83"/>
      <c r="U63" s="84"/>
      <c r="V63" s="112"/>
      <c r="W63" s="68"/>
      <c r="X63" s="113"/>
      <c r="Y63" s="70">
        <f aca="true" t="shared" si="6" ref="Y63:AA93">D63+G63+J63+M63+P63+S63+V63</f>
        <v>0</v>
      </c>
      <c r="Z63" s="71">
        <f t="shared" si="6"/>
        <v>0</v>
      </c>
      <c r="AA63" s="72">
        <f t="shared" si="6"/>
        <v>0</v>
      </c>
      <c r="AB63" s="73">
        <f t="shared" si="1"/>
        <v>0</v>
      </c>
    </row>
    <row r="64" spans="1:28" s="74" customFormat="1" ht="12.75">
      <c r="A64" s="81"/>
      <c r="B64" s="75" t="s">
        <v>64</v>
      </c>
      <c r="C64" s="85" t="s">
        <v>39</v>
      </c>
      <c r="D64" s="112"/>
      <c r="E64" s="68"/>
      <c r="F64" s="113"/>
      <c r="G64" s="82"/>
      <c r="H64" s="83"/>
      <c r="I64" s="84"/>
      <c r="J64" s="82"/>
      <c r="K64" s="83"/>
      <c r="L64" s="84"/>
      <c r="M64" s="82"/>
      <c r="N64" s="83"/>
      <c r="O64" s="84"/>
      <c r="P64" s="82"/>
      <c r="Q64" s="83"/>
      <c r="R64" s="84"/>
      <c r="S64" s="82"/>
      <c r="T64" s="83"/>
      <c r="U64" s="84"/>
      <c r="V64" s="112"/>
      <c r="W64" s="68"/>
      <c r="X64" s="113"/>
      <c r="Y64" s="70">
        <f t="shared" si="6"/>
        <v>0</v>
      </c>
      <c r="Z64" s="71">
        <f t="shared" si="6"/>
        <v>0</v>
      </c>
      <c r="AA64" s="72">
        <f t="shared" si="6"/>
        <v>0</v>
      </c>
      <c r="AB64" s="73">
        <f aca="true" t="shared" si="7" ref="AB64:AB99">Y64+Z64+AA64</f>
        <v>0</v>
      </c>
    </row>
    <row r="65" spans="1:28" s="74" customFormat="1" ht="12.75">
      <c r="A65" s="81"/>
      <c r="B65" s="75" t="s">
        <v>44</v>
      </c>
      <c r="C65" s="85" t="s">
        <v>39</v>
      </c>
      <c r="D65" s="112"/>
      <c r="E65" s="68"/>
      <c r="F65" s="113">
        <v>1</v>
      </c>
      <c r="G65" s="82"/>
      <c r="H65" s="83"/>
      <c r="I65" s="84"/>
      <c r="J65" s="82"/>
      <c r="K65" s="83"/>
      <c r="L65" s="84"/>
      <c r="M65" s="82"/>
      <c r="N65" s="83"/>
      <c r="O65" s="84"/>
      <c r="P65" s="82"/>
      <c r="Q65" s="83"/>
      <c r="R65" s="84"/>
      <c r="S65" s="82"/>
      <c r="T65" s="83"/>
      <c r="U65" s="84">
        <v>3</v>
      </c>
      <c r="V65" s="82"/>
      <c r="W65" s="83"/>
      <c r="X65" s="84"/>
      <c r="Y65" s="70">
        <f t="shared" si="6"/>
        <v>0</v>
      </c>
      <c r="Z65" s="71">
        <f t="shared" si="6"/>
        <v>0</v>
      </c>
      <c r="AA65" s="72">
        <f t="shared" si="6"/>
        <v>4</v>
      </c>
      <c r="AB65" s="73">
        <f t="shared" si="7"/>
        <v>4</v>
      </c>
    </row>
    <row r="66" spans="1:28" s="74" customFormat="1" ht="12.75">
      <c r="A66" s="81"/>
      <c r="B66" s="75" t="s">
        <v>45</v>
      </c>
      <c r="C66" s="85" t="s">
        <v>39</v>
      </c>
      <c r="D66" s="112"/>
      <c r="E66" s="68">
        <v>1</v>
      </c>
      <c r="F66" s="113"/>
      <c r="G66" s="82"/>
      <c r="H66" s="83"/>
      <c r="I66" s="84"/>
      <c r="J66" s="82"/>
      <c r="K66" s="83"/>
      <c r="L66" s="84"/>
      <c r="M66" s="82"/>
      <c r="N66" s="83"/>
      <c r="O66" s="84"/>
      <c r="P66" s="82"/>
      <c r="Q66" s="83"/>
      <c r="R66" s="84">
        <v>1</v>
      </c>
      <c r="S66" s="82"/>
      <c r="T66" s="83">
        <v>1</v>
      </c>
      <c r="U66" s="84">
        <v>1</v>
      </c>
      <c r="V66" s="82"/>
      <c r="W66" s="83"/>
      <c r="X66" s="84"/>
      <c r="Y66" s="70">
        <f t="shared" si="6"/>
        <v>0</v>
      </c>
      <c r="Z66" s="71">
        <f t="shared" si="6"/>
        <v>2</v>
      </c>
      <c r="AA66" s="72">
        <f t="shared" si="6"/>
        <v>2</v>
      </c>
      <c r="AB66" s="73">
        <f t="shared" si="7"/>
        <v>4</v>
      </c>
    </row>
    <row r="67" spans="1:28" s="74" customFormat="1" ht="12.75">
      <c r="A67" s="81"/>
      <c r="B67" s="75" t="s">
        <v>108</v>
      </c>
      <c r="C67" s="85" t="s">
        <v>39</v>
      </c>
      <c r="D67" s="112"/>
      <c r="E67" s="68"/>
      <c r="F67" s="113"/>
      <c r="G67" s="82"/>
      <c r="H67" s="83"/>
      <c r="I67" s="84"/>
      <c r="J67" s="82"/>
      <c r="K67" s="83"/>
      <c r="L67" s="84"/>
      <c r="M67" s="82"/>
      <c r="N67" s="83"/>
      <c r="O67" s="84"/>
      <c r="P67" s="82"/>
      <c r="Q67" s="83"/>
      <c r="R67" s="84"/>
      <c r="S67" s="82"/>
      <c r="T67" s="83"/>
      <c r="U67" s="84"/>
      <c r="V67" s="82"/>
      <c r="W67" s="83"/>
      <c r="X67" s="84"/>
      <c r="Y67" s="70">
        <f t="shared" si="6"/>
        <v>0</v>
      </c>
      <c r="Z67" s="71">
        <f t="shared" si="6"/>
        <v>0</v>
      </c>
      <c r="AA67" s="72">
        <f t="shared" si="6"/>
        <v>0</v>
      </c>
      <c r="AB67" s="73">
        <f t="shared" si="7"/>
        <v>0</v>
      </c>
    </row>
    <row r="68" spans="1:28" s="74" customFormat="1" ht="12.75">
      <c r="A68" s="81"/>
      <c r="B68" s="75" t="s">
        <v>109</v>
      </c>
      <c r="C68" s="85" t="s">
        <v>39</v>
      </c>
      <c r="D68" s="112"/>
      <c r="E68" s="68"/>
      <c r="F68" s="113"/>
      <c r="G68" s="82"/>
      <c r="H68" s="83"/>
      <c r="I68" s="84"/>
      <c r="J68" s="82"/>
      <c r="K68" s="83"/>
      <c r="L68" s="84"/>
      <c r="M68" s="82"/>
      <c r="N68" s="83"/>
      <c r="O68" s="84"/>
      <c r="P68" s="82"/>
      <c r="Q68" s="83"/>
      <c r="R68" s="84"/>
      <c r="S68" s="82"/>
      <c r="T68" s="83"/>
      <c r="U68" s="84"/>
      <c r="V68" s="82"/>
      <c r="W68" s="83"/>
      <c r="X68" s="84"/>
      <c r="Y68" s="70">
        <f t="shared" si="6"/>
        <v>0</v>
      </c>
      <c r="Z68" s="71">
        <f t="shared" si="6"/>
        <v>0</v>
      </c>
      <c r="AA68" s="72">
        <f t="shared" si="6"/>
        <v>0</v>
      </c>
      <c r="AB68" s="73">
        <f t="shared" si="7"/>
        <v>0</v>
      </c>
    </row>
    <row r="69" spans="1:28" s="74" customFormat="1" ht="12.75">
      <c r="A69" s="81"/>
      <c r="B69" s="75" t="s">
        <v>110</v>
      </c>
      <c r="C69" s="85" t="s">
        <v>39</v>
      </c>
      <c r="D69" s="82"/>
      <c r="E69" s="83"/>
      <c r="F69" s="84"/>
      <c r="G69" s="82"/>
      <c r="H69" s="83"/>
      <c r="I69" s="84"/>
      <c r="J69" s="82"/>
      <c r="K69" s="83"/>
      <c r="L69" s="84"/>
      <c r="M69" s="82"/>
      <c r="N69" s="83"/>
      <c r="O69" s="84"/>
      <c r="P69" s="82"/>
      <c r="Q69" s="83"/>
      <c r="R69" s="84"/>
      <c r="S69" s="82">
        <v>2</v>
      </c>
      <c r="T69" s="83">
        <v>1</v>
      </c>
      <c r="U69" s="84">
        <v>7</v>
      </c>
      <c r="V69" s="82"/>
      <c r="W69" s="83"/>
      <c r="X69" s="84"/>
      <c r="Y69" s="70">
        <f t="shared" si="6"/>
        <v>2</v>
      </c>
      <c r="Z69" s="71">
        <f t="shared" si="6"/>
        <v>1</v>
      </c>
      <c r="AA69" s="72">
        <f t="shared" si="6"/>
        <v>7</v>
      </c>
      <c r="AB69" s="73">
        <f t="shared" si="7"/>
        <v>10</v>
      </c>
    </row>
    <row r="70" spans="1:28" s="74" customFormat="1" ht="12.75">
      <c r="A70" s="81"/>
      <c r="B70" s="75" t="s">
        <v>46</v>
      </c>
      <c r="C70" s="85" t="s">
        <v>39</v>
      </c>
      <c r="D70" s="82"/>
      <c r="E70" s="83"/>
      <c r="F70" s="84"/>
      <c r="G70" s="82"/>
      <c r="H70" s="83"/>
      <c r="I70" s="84"/>
      <c r="J70" s="82"/>
      <c r="K70" s="83"/>
      <c r="L70" s="84"/>
      <c r="M70" s="82"/>
      <c r="N70" s="83"/>
      <c r="O70" s="84"/>
      <c r="P70" s="82"/>
      <c r="Q70" s="83"/>
      <c r="R70" s="84"/>
      <c r="S70" s="82">
        <v>3</v>
      </c>
      <c r="T70" s="83">
        <v>2</v>
      </c>
      <c r="U70" s="84">
        <v>18</v>
      </c>
      <c r="V70" s="82"/>
      <c r="W70" s="83"/>
      <c r="X70" s="84"/>
      <c r="Y70" s="70">
        <f t="shared" si="6"/>
        <v>3</v>
      </c>
      <c r="Z70" s="71">
        <f t="shared" si="6"/>
        <v>2</v>
      </c>
      <c r="AA70" s="72">
        <f t="shared" si="6"/>
        <v>18</v>
      </c>
      <c r="AB70" s="73">
        <f t="shared" si="7"/>
        <v>23</v>
      </c>
    </row>
    <row r="71" spans="1:28" s="74" customFormat="1" ht="12.75">
      <c r="A71" s="81"/>
      <c r="B71" s="75" t="s">
        <v>28</v>
      </c>
      <c r="C71" s="85" t="s">
        <v>39</v>
      </c>
      <c r="D71" s="82"/>
      <c r="E71" s="83"/>
      <c r="F71" s="84"/>
      <c r="G71" s="82"/>
      <c r="H71" s="83"/>
      <c r="I71" s="84"/>
      <c r="J71" s="82"/>
      <c r="K71" s="83"/>
      <c r="L71" s="84"/>
      <c r="M71" s="82"/>
      <c r="N71" s="83"/>
      <c r="O71" s="84"/>
      <c r="P71" s="82"/>
      <c r="Q71" s="83">
        <v>1</v>
      </c>
      <c r="R71" s="84"/>
      <c r="S71" s="82"/>
      <c r="T71" s="83">
        <v>5</v>
      </c>
      <c r="U71" s="84">
        <v>11</v>
      </c>
      <c r="V71" s="82"/>
      <c r="W71" s="83"/>
      <c r="X71" s="84"/>
      <c r="Y71" s="70">
        <f t="shared" si="6"/>
        <v>0</v>
      </c>
      <c r="Z71" s="71">
        <f t="shared" si="6"/>
        <v>6</v>
      </c>
      <c r="AA71" s="72">
        <f t="shared" si="6"/>
        <v>11</v>
      </c>
      <c r="AB71" s="73">
        <f t="shared" si="7"/>
        <v>17</v>
      </c>
    </row>
    <row r="72" spans="1:28" s="74" customFormat="1" ht="12.75">
      <c r="A72" s="81"/>
      <c r="B72" s="75" t="s">
        <v>68</v>
      </c>
      <c r="C72" s="85" t="s">
        <v>39</v>
      </c>
      <c r="D72" s="82"/>
      <c r="E72" s="83"/>
      <c r="F72" s="84"/>
      <c r="G72" s="82"/>
      <c r="H72" s="83"/>
      <c r="I72" s="84"/>
      <c r="J72" s="82"/>
      <c r="K72" s="83"/>
      <c r="L72" s="84"/>
      <c r="M72" s="82"/>
      <c r="N72" s="83"/>
      <c r="O72" s="84"/>
      <c r="P72" s="82">
        <v>1</v>
      </c>
      <c r="Q72" s="83"/>
      <c r="R72" s="84"/>
      <c r="S72" s="82"/>
      <c r="T72" s="83">
        <v>1</v>
      </c>
      <c r="U72" s="84">
        <v>4</v>
      </c>
      <c r="V72" s="82"/>
      <c r="W72" s="83"/>
      <c r="X72" s="84"/>
      <c r="Y72" s="70">
        <f t="shared" si="6"/>
        <v>1</v>
      </c>
      <c r="Z72" s="71">
        <f t="shared" si="6"/>
        <v>1</v>
      </c>
      <c r="AA72" s="72">
        <f t="shared" si="6"/>
        <v>4</v>
      </c>
      <c r="AB72" s="73">
        <f t="shared" si="7"/>
        <v>6</v>
      </c>
    </row>
    <row r="73" spans="1:28" s="74" customFormat="1" ht="12.75">
      <c r="A73" s="81"/>
      <c r="B73" s="75" t="s">
        <v>65</v>
      </c>
      <c r="C73" s="85" t="s">
        <v>39</v>
      </c>
      <c r="D73" s="82"/>
      <c r="E73" s="83"/>
      <c r="F73" s="84"/>
      <c r="G73" s="82"/>
      <c r="H73" s="83"/>
      <c r="I73" s="84"/>
      <c r="J73" s="82"/>
      <c r="K73" s="83"/>
      <c r="L73" s="84"/>
      <c r="M73" s="82"/>
      <c r="N73" s="83"/>
      <c r="O73" s="84"/>
      <c r="P73" s="82"/>
      <c r="Q73" s="83"/>
      <c r="R73" s="84"/>
      <c r="S73" s="82"/>
      <c r="T73" s="83"/>
      <c r="U73" s="84"/>
      <c r="V73" s="82"/>
      <c r="W73" s="83"/>
      <c r="X73" s="84"/>
      <c r="Y73" s="70">
        <f t="shared" si="6"/>
        <v>0</v>
      </c>
      <c r="Z73" s="71">
        <f t="shared" si="6"/>
        <v>0</v>
      </c>
      <c r="AA73" s="72">
        <f t="shared" si="6"/>
        <v>0</v>
      </c>
      <c r="AB73" s="73">
        <f t="shared" si="7"/>
        <v>0</v>
      </c>
    </row>
    <row r="74" spans="1:28" s="74" customFormat="1" ht="12.75">
      <c r="A74" s="81"/>
      <c r="B74" s="75" t="s">
        <v>159</v>
      </c>
      <c r="C74" s="85" t="s">
        <v>39</v>
      </c>
      <c r="D74" s="82"/>
      <c r="E74" s="83"/>
      <c r="F74" s="84"/>
      <c r="G74" s="82"/>
      <c r="H74" s="83"/>
      <c r="I74" s="84"/>
      <c r="J74" s="82"/>
      <c r="K74" s="83"/>
      <c r="L74" s="84"/>
      <c r="M74" s="82"/>
      <c r="N74" s="83"/>
      <c r="O74" s="84"/>
      <c r="P74" s="82"/>
      <c r="Q74" s="83"/>
      <c r="R74" s="84"/>
      <c r="S74" s="82"/>
      <c r="T74" s="83"/>
      <c r="U74" s="84">
        <v>22</v>
      </c>
      <c r="V74" s="82"/>
      <c r="W74" s="83"/>
      <c r="X74" s="84"/>
      <c r="Y74" s="70">
        <f t="shared" si="6"/>
        <v>0</v>
      </c>
      <c r="Z74" s="71">
        <f t="shared" si="6"/>
        <v>0</v>
      </c>
      <c r="AA74" s="72">
        <f t="shared" si="6"/>
        <v>22</v>
      </c>
      <c r="AB74" s="73">
        <f t="shared" si="7"/>
        <v>22</v>
      </c>
    </row>
    <row r="75" spans="1:28" s="74" customFormat="1" ht="12.75">
      <c r="A75" s="81"/>
      <c r="B75" s="75" t="s">
        <v>48</v>
      </c>
      <c r="C75" s="85" t="s">
        <v>39</v>
      </c>
      <c r="D75" s="82"/>
      <c r="E75" s="83"/>
      <c r="F75" s="84"/>
      <c r="G75" s="82"/>
      <c r="H75" s="83"/>
      <c r="I75" s="84"/>
      <c r="J75" s="82"/>
      <c r="K75" s="83"/>
      <c r="L75" s="84"/>
      <c r="M75" s="82"/>
      <c r="N75" s="83"/>
      <c r="O75" s="84"/>
      <c r="P75" s="82"/>
      <c r="Q75" s="83"/>
      <c r="R75" s="84"/>
      <c r="S75" s="82"/>
      <c r="T75" s="83">
        <v>1</v>
      </c>
      <c r="U75" s="84"/>
      <c r="V75" s="82"/>
      <c r="W75" s="83"/>
      <c r="X75" s="84"/>
      <c r="Y75" s="70">
        <f t="shared" si="6"/>
        <v>0</v>
      </c>
      <c r="Z75" s="71">
        <f t="shared" si="6"/>
        <v>1</v>
      </c>
      <c r="AA75" s="72">
        <f t="shared" si="6"/>
        <v>0</v>
      </c>
      <c r="AB75" s="73">
        <f t="shared" si="7"/>
        <v>1</v>
      </c>
    </row>
    <row r="76" spans="1:28" s="74" customFormat="1" ht="12.75">
      <c r="A76" s="81"/>
      <c r="B76" s="75" t="s">
        <v>47</v>
      </c>
      <c r="C76" s="85" t="s">
        <v>39</v>
      </c>
      <c r="D76" s="82"/>
      <c r="E76" s="83"/>
      <c r="F76" s="84"/>
      <c r="G76" s="82"/>
      <c r="H76" s="83"/>
      <c r="I76" s="84"/>
      <c r="J76" s="82"/>
      <c r="K76" s="83"/>
      <c r="L76" s="84"/>
      <c r="M76" s="82"/>
      <c r="N76" s="83"/>
      <c r="O76" s="84"/>
      <c r="P76" s="82"/>
      <c r="Q76" s="83"/>
      <c r="R76" s="84"/>
      <c r="S76" s="82"/>
      <c r="T76" s="83"/>
      <c r="U76" s="84">
        <v>18</v>
      </c>
      <c r="V76" s="82"/>
      <c r="W76" s="83"/>
      <c r="X76" s="84"/>
      <c r="Y76" s="70">
        <f t="shared" si="6"/>
        <v>0</v>
      </c>
      <c r="Z76" s="71">
        <f t="shared" si="6"/>
        <v>0</v>
      </c>
      <c r="AA76" s="72">
        <f t="shared" si="6"/>
        <v>18</v>
      </c>
      <c r="AB76" s="73">
        <f t="shared" si="7"/>
        <v>18</v>
      </c>
    </row>
    <row r="77" spans="1:28" s="74" customFormat="1" ht="27" customHeight="1">
      <c r="A77" s="81"/>
      <c r="B77" s="75" t="s">
        <v>66</v>
      </c>
      <c r="C77" s="85" t="s">
        <v>39</v>
      </c>
      <c r="D77" s="82"/>
      <c r="E77" s="83"/>
      <c r="F77" s="84"/>
      <c r="G77" s="82"/>
      <c r="H77" s="83"/>
      <c r="I77" s="84"/>
      <c r="J77" s="82"/>
      <c r="K77" s="83"/>
      <c r="L77" s="84"/>
      <c r="M77" s="82"/>
      <c r="N77" s="83"/>
      <c r="O77" s="84"/>
      <c r="P77" s="82"/>
      <c r="Q77" s="83"/>
      <c r="R77" s="84">
        <v>1</v>
      </c>
      <c r="S77" s="82"/>
      <c r="T77" s="83">
        <v>2</v>
      </c>
      <c r="U77" s="84">
        <v>6</v>
      </c>
      <c r="V77" s="82"/>
      <c r="W77" s="83"/>
      <c r="X77" s="84"/>
      <c r="Y77" s="70">
        <f t="shared" si="6"/>
        <v>0</v>
      </c>
      <c r="Z77" s="71">
        <f t="shared" si="6"/>
        <v>2</v>
      </c>
      <c r="AA77" s="72">
        <f t="shared" si="6"/>
        <v>7</v>
      </c>
      <c r="AB77" s="73">
        <f t="shared" si="7"/>
        <v>9</v>
      </c>
    </row>
    <row r="78" spans="1:28" ht="31.5">
      <c r="A78" s="31"/>
      <c r="B78" s="32" t="s">
        <v>111</v>
      </c>
      <c r="C78" s="33" t="s">
        <v>39</v>
      </c>
      <c r="D78" s="37">
        <f>SUM(D49:D77)</f>
        <v>6</v>
      </c>
      <c r="E78" s="37">
        <f aca="true" t="shared" si="8" ref="E78:X78">SUM(E49:E77)</f>
        <v>41</v>
      </c>
      <c r="F78" s="37">
        <f t="shared" si="8"/>
        <v>115</v>
      </c>
      <c r="G78" s="37">
        <f t="shared" si="8"/>
        <v>0</v>
      </c>
      <c r="H78" s="37">
        <f t="shared" si="8"/>
        <v>1</v>
      </c>
      <c r="I78" s="37">
        <f t="shared" si="8"/>
        <v>1</v>
      </c>
      <c r="J78" s="37">
        <f t="shared" si="8"/>
        <v>0</v>
      </c>
      <c r="K78" s="37">
        <f t="shared" si="8"/>
        <v>0</v>
      </c>
      <c r="L78" s="37">
        <f t="shared" si="8"/>
        <v>0</v>
      </c>
      <c r="M78" s="37">
        <f t="shared" si="8"/>
        <v>0</v>
      </c>
      <c r="N78" s="37">
        <f t="shared" si="8"/>
        <v>1</v>
      </c>
      <c r="O78" s="37">
        <f t="shared" si="8"/>
        <v>1</v>
      </c>
      <c r="P78" s="37">
        <f t="shared" si="8"/>
        <v>23</v>
      </c>
      <c r="Q78" s="37">
        <f t="shared" si="8"/>
        <v>63</v>
      </c>
      <c r="R78" s="37">
        <f t="shared" si="8"/>
        <v>273</v>
      </c>
      <c r="S78" s="37">
        <f t="shared" si="8"/>
        <v>50</v>
      </c>
      <c r="T78" s="37">
        <f t="shared" si="8"/>
        <v>167</v>
      </c>
      <c r="U78" s="37">
        <f t="shared" si="8"/>
        <v>745</v>
      </c>
      <c r="V78" s="37">
        <f t="shared" si="8"/>
        <v>0</v>
      </c>
      <c r="W78" s="37">
        <f t="shared" si="8"/>
        <v>0</v>
      </c>
      <c r="X78" s="37">
        <f t="shared" si="8"/>
        <v>0</v>
      </c>
      <c r="Y78" s="25">
        <f t="shared" si="6"/>
        <v>79</v>
      </c>
      <c r="Z78" s="26">
        <f t="shared" si="6"/>
        <v>273</v>
      </c>
      <c r="AA78" s="27">
        <f t="shared" si="6"/>
        <v>1135</v>
      </c>
      <c r="AB78" s="28">
        <f t="shared" si="7"/>
        <v>1487</v>
      </c>
    </row>
    <row r="79" spans="1:28" ht="47.25">
      <c r="A79" s="34"/>
      <c r="B79" s="16" t="s">
        <v>81</v>
      </c>
      <c r="C79" s="35" t="s">
        <v>79</v>
      </c>
      <c r="D79" s="52">
        <v>2</v>
      </c>
      <c r="E79" s="53">
        <v>2</v>
      </c>
      <c r="F79" s="54">
        <v>4</v>
      </c>
      <c r="G79" s="52"/>
      <c r="H79" s="53"/>
      <c r="I79" s="54">
        <v>2</v>
      </c>
      <c r="J79" s="52"/>
      <c r="K79" s="53"/>
      <c r="L79" s="54"/>
      <c r="M79" s="52">
        <v>1</v>
      </c>
      <c r="N79" s="53">
        <v>1</v>
      </c>
      <c r="O79" s="54"/>
      <c r="P79" s="52">
        <v>1</v>
      </c>
      <c r="Q79" s="53">
        <v>3</v>
      </c>
      <c r="R79" s="54">
        <v>2</v>
      </c>
      <c r="S79" s="52">
        <v>2</v>
      </c>
      <c r="T79" s="53">
        <v>24</v>
      </c>
      <c r="U79" s="54">
        <v>169</v>
      </c>
      <c r="V79" s="52"/>
      <c r="W79" s="53"/>
      <c r="X79" s="54"/>
      <c r="Y79" s="18">
        <f t="shared" si="6"/>
        <v>6</v>
      </c>
      <c r="Z79" s="19">
        <f t="shared" si="6"/>
        <v>30</v>
      </c>
      <c r="AA79" s="20">
        <f t="shared" si="6"/>
        <v>177</v>
      </c>
      <c r="AB79" s="21">
        <f t="shared" si="7"/>
        <v>213</v>
      </c>
    </row>
    <row r="80" spans="1:28" s="74" customFormat="1" ht="12.75">
      <c r="A80" s="81"/>
      <c r="B80" s="75" t="s">
        <v>125</v>
      </c>
      <c r="C80" s="85" t="s">
        <v>79</v>
      </c>
      <c r="D80" s="82">
        <v>2</v>
      </c>
      <c r="E80" s="83">
        <v>1</v>
      </c>
      <c r="F80" s="84">
        <v>2</v>
      </c>
      <c r="G80" s="82"/>
      <c r="H80" s="83"/>
      <c r="I80" s="84"/>
      <c r="J80" s="82"/>
      <c r="K80" s="83"/>
      <c r="L80" s="84"/>
      <c r="M80" s="82"/>
      <c r="N80" s="83"/>
      <c r="O80" s="84"/>
      <c r="P80" s="82">
        <v>1</v>
      </c>
      <c r="Q80" s="83">
        <v>3</v>
      </c>
      <c r="R80" s="84">
        <v>2</v>
      </c>
      <c r="S80" s="82"/>
      <c r="T80" s="83"/>
      <c r="U80" s="84">
        <v>2</v>
      </c>
      <c r="V80" s="82"/>
      <c r="W80" s="83"/>
      <c r="X80" s="84"/>
      <c r="Y80" s="70">
        <f t="shared" si="6"/>
        <v>3</v>
      </c>
      <c r="Z80" s="71">
        <f t="shared" si="6"/>
        <v>4</v>
      </c>
      <c r="AA80" s="72">
        <f t="shared" si="6"/>
        <v>6</v>
      </c>
      <c r="AB80" s="73">
        <f t="shared" si="7"/>
        <v>13</v>
      </c>
    </row>
    <row r="81" spans="1:28" s="74" customFormat="1" ht="12.75">
      <c r="A81" s="81"/>
      <c r="B81" s="75" t="s">
        <v>160</v>
      </c>
      <c r="C81" s="85" t="s">
        <v>79</v>
      </c>
      <c r="D81" s="82"/>
      <c r="E81" s="83">
        <v>1</v>
      </c>
      <c r="F81" s="84">
        <v>2</v>
      </c>
      <c r="G81" s="82"/>
      <c r="H81" s="83"/>
      <c r="I81" s="84">
        <v>2</v>
      </c>
      <c r="J81" s="82"/>
      <c r="K81" s="83"/>
      <c r="L81" s="84"/>
      <c r="M81" s="82"/>
      <c r="N81" s="83"/>
      <c r="O81" s="84"/>
      <c r="P81" s="82"/>
      <c r="Q81" s="83"/>
      <c r="R81" s="84"/>
      <c r="S81" s="82"/>
      <c r="T81" s="83"/>
      <c r="U81" s="84">
        <v>2</v>
      </c>
      <c r="V81" s="82"/>
      <c r="W81" s="83"/>
      <c r="X81" s="84"/>
      <c r="Y81" s="70">
        <f t="shared" si="6"/>
        <v>0</v>
      </c>
      <c r="Z81" s="71">
        <f t="shared" si="6"/>
        <v>1</v>
      </c>
      <c r="AA81" s="72">
        <f t="shared" si="6"/>
        <v>6</v>
      </c>
      <c r="AB81" s="73">
        <f t="shared" si="7"/>
        <v>7</v>
      </c>
    </row>
    <row r="82" spans="1:28" s="74" customFormat="1" ht="12.75">
      <c r="A82" s="81"/>
      <c r="B82" s="75" t="s">
        <v>50</v>
      </c>
      <c r="C82" s="85" t="s">
        <v>79</v>
      </c>
      <c r="D82" s="82"/>
      <c r="E82" s="83"/>
      <c r="F82" s="84"/>
      <c r="G82" s="82"/>
      <c r="H82" s="83"/>
      <c r="I82" s="84"/>
      <c r="J82" s="82"/>
      <c r="K82" s="83"/>
      <c r="L82" s="84"/>
      <c r="M82" s="82"/>
      <c r="N82" s="83"/>
      <c r="O82" s="84"/>
      <c r="P82" s="82"/>
      <c r="Q82" s="83"/>
      <c r="R82" s="84"/>
      <c r="S82" s="82">
        <v>2</v>
      </c>
      <c r="T82" s="83">
        <v>2</v>
      </c>
      <c r="U82" s="84">
        <v>29</v>
      </c>
      <c r="V82" s="82"/>
      <c r="W82" s="83"/>
      <c r="X82" s="84"/>
      <c r="Y82" s="70">
        <f t="shared" si="6"/>
        <v>2</v>
      </c>
      <c r="Z82" s="71">
        <f t="shared" si="6"/>
        <v>2</v>
      </c>
      <c r="AA82" s="72">
        <f t="shared" si="6"/>
        <v>29</v>
      </c>
      <c r="AB82" s="73">
        <f t="shared" si="7"/>
        <v>33</v>
      </c>
    </row>
    <row r="83" spans="1:28" s="74" customFormat="1" ht="12.75">
      <c r="A83" s="81"/>
      <c r="B83" s="75" t="s">
        <v>113</v>
      </c>
      <c r="C83" s="85" t="s">
        <v>79</v>
      </c>
      <c r="D83" s="112"/>
      <c r="E83" s="68"/>
      <c r="F83" s="88"/>
      <c r="G83" s="112"/>
      <c r="H83" s="68"/>
      <c r="I83" s="88"/>
      <c r="J83" s="112"/>
      <c r="K83" s="68"/>
      <c r="L83" s="88"/>
      <c r="M83" s="112"/>
      <c r="N83" s="68"/>
      <c r="O83" s="88"/>
      <c r="P83" s="112"/>
      <c r="Q83" s="68"/>
      <c r="R83" s="88"/>
      <c r="S83" s="112"/>
      <c r="T83" s="68">
        <v>7</v>
      </c>
      <c r="U83" s="88">
        <v>85</v>
      </c>
      <c r="V83" s="112"/>
      <c r="W83" s="68"/>
      <c r="X83" s="88"/>
      <c r="Y83" s="70">
        <f t="shared" si="6"/>
        <v>0</v>
      </c>
      <c r="Z83" s="71">
        <f t="shared" si="6"/>
        <v>7</v>
      </c>
      <c r="AA83" s="72">
        <f t="shared" si="6"/>
        <v>85</v>
      </c>
      <c r="AB83" s="73">
        <f t="shared" si="7"/>
        <v>92</v>
      </c>
    </row>
    <row r="84" spans="1:28" s="74" customFormat="1" ht="31.5" customHeight="1">
      <c r="A84" s="81"/>
      <c r="B84" s="75" t="s">
        <v>166</v>
      </c>
      <c r="C84" s="85" t="s">
        <v>79</v>
      </c>
      <c r="D84" s="82"/>
      <c r="E84" s="83"/>
      <c r="F84" s="84"/>
      <c r="G84" s="82"/>
      <c r="H84" s="83"/>
      <c r="I84" s="84"/>
      <c r="J84" s="82"/>
      <c r="K84" s="83"/>
      <c r="L84" s="84"/>
      <c r="M84" s="82"/>
      <c r="N84" s="83">
        <v>1</v>
      </c>
      <c r="O84" s="84"/>
      <c r="P84" s="82"/>
      <c r="Q84" s="83"/>
      <c r="R84" s="84"/>
      <c r="S84" s="82"/>
      <c r="T84" s="83"/>
      <c r="U84" s="84"/>
      <c r="V84" s="82"/>
      <c r="W84" s="83"/>
      <c r="X84" s="84"/>
      <c r="Y84" s="70">
        <f t="shared" si="6"/>
        <v>0</v>
      </c>
      <c r="Z84" s="71">
        <f t="shared" si="6"/>
        <v>1</v>
      </c>
      <c r="AA84" s="72">
        <f t="shared" si="6"/>
        <v>0</v>
      </c>
      <c r="AB84" s="73">
        <f t="shared" si="7"/>
        <v>1</v>
      </c>
    </row>
    <row r="85" spans="1:28" s="74" customFormat="1" ht="24.75" customHeight="1">
      <c r="A85" s="77"/>
      <c r="B85" s="89" t="s">
        <v>170</v>
      </c>
      <c r="C85" s="73" t="s">
        <v>79</v>
      </c>
      <c r="D85" s="91"/>
      <c r="E85" s="68"/>
      <c r="F85" s="92"/>
      <c r="G85" s="67"/>
      <c r="H85" s="68"/>
      <c r="I85" s="69"/>
      <c r="J85" s="91"/>
      <c r="K85" s="68"/>
      <c r="L85" s="92"/>
      <c r="M85" s="67"/>
      <c r="N85" s="68"/>
      <c r="O85" s="69"/>
      <c r="P85" s="91"/>
      <c r="Q85" s="68"/>
      <c r="R85" s="92"/>
      <c r="S85" s="67"/>
      <c r="T85" s="68"/>
      <c r="U85" s="69">
        <v>2</v>
      </c>
      <c r="V85" s="91"/>
      <c r="W85" s="68"/>
      <c r="X85" s="68"/>
      <c r="Y85" s="70">
        <f t="shared" si="6"/>
        <v>0</v>
      </c>
      <c r="Z85" s="71">
        <f t="shared" si="6"/>
        <v>0</v>
      </c>
      <c r="AA85" s="72">
        <f t="shared" si="6"/>
        <v>2</v>
      </c>
      <c r="AB85" s="73">
        <f t="shared" si="7"/>
        <v>2</v>
      </c>
    </row>
    <row r="86" spans="1:28" s="74" customFormat="1" ht="12.75">
      <c r="A86" s="77"/>
      <c r="B86" s="89" t="s">
        <v>167</v>
      </c>
      <c r="C86" s="73" t="s">
        <v>79</v>
      </c>
      <c r="D86" s="91"/>
      <c r="E86" s="68"/>
      <c r="F86" s="92"/>
      <c r="G86" s="67"/>
      <c r="H86" s="68"/>
      <c r="I86" s="69"/>
      <c r="J86" s="91"/>
      <c r="K86" s="68"/>
      <c r="L86" s="92"/>
      <c r="M86" s="67"/>
      <c r="N86" s="68"/>
      <c r="O86" s="69"/>
      <c r="P86" s="91"/>
      <c r="Q86" s="68"/>
      <c r="R86" s="92"/>
      <c r="S86" s="67"/>
      <c r="T86" s="68">
        <v>3</v>
      </c>
      <c r="U86" s="69">
        <v>1</v>
      </c>
      <c r="V86" s="91"/>
      <c r="W86" s="68"/>
      <c r="X86" s="68"/>
      <c r="Y86" s="70">
        <f t="shared" si="6"/>
        <v>0</v>
      </c>
      <c r="Z86" s="71">
        <f t="shared" si="6"/>
        <v>3</v>
      </c>
      <c r="AA86" s="72">
        <f t="shared" si="6"/>
        <v>1</v>
      </c>
      <c r="AB86" s="73">
        <f t="shared" si="7"/>
        <v>4</v>
      </c>
    </row>
    <row r="87" spans="1:28" s="74" customFormat="1" ht="12.75">
      <c r="A87" s="93"/>
      <c r="B87" s="94" t="s">
        <v>126</v>
      </c>
      <c r="C87" s="73" t="s">
        <v>79</v>
      </c>
      <c r="D87" s="91"/>
      <c r="E87" s="68"/>
      <c r="F87" s="92"/>
      <c r="G87" s="67"/>
      <c r="H87" s="68"/>
      <c r="I87" s="69"/>
      <c r="J87" s="91"/>
      <c r="K87" s="68"/>
      <c r="L87" s="92"/>
      <c r="M87" s="67">
        <v>1</v>
      </c>
      <c r="N87" s="68"/>
      <c r="O87" s="69"/>
      <c r="P87" s="91"/>
      <c r="Q87" s="68"/>
      <c r="R87" s="92"/>
      <c r="S87" s="67"/>
      <c r="T87" s="68">
        <v>12</v>
      </c>
      <c r="U87" s="69">
        <v>48</v>
      </c>
      <c r="V87" s="91"/>
      <c r="W87" s="68"/>
      <c r="X87" s="68"/>
      <c r="Y87" s="70">
        <f t="shared" si="6"/>
        <v>1</v>
      </c>
      <c r="Z87" s="71">
        <f t="shared" si="6"/>
        <v>12</v>
      </c>
      <c r="AA87" s="72">
        <f t="shared" si="6"/>
        <v>48</v>
      </c>
      <c r="AB87" s="73">
        <f t="shared" si="7"/>
        <v>61</v>
      </c>
    </row>
    <row r="88" spans="1:28" ht="47.25">
      <c r="A88" s="43"/>
      <c r="B88" s="46" t="s">
        <v>114</v>
      </c>
      <c r="C88" s="28" t="s">
        <v>79</v>
      </c>
      <c r="D88" s="57">
        <f>SUM(D80:D87)</f>
        <v>2</v>
      </c>
      <c r="E88" s="26">
        <f aca="true" t="shared" si="9" ref="E88:X88">SUM(E80:E87)</f>
        <v>2</v>
      </c>
      <c r="F88" s="61">
        <f t="shared" si="9"/>
        <v>4</v>
      </c>
      <c r="G88" s="25">
        <f t="shared" si="9"/>
        <v>0</v>
      </c>
      <c r="H88" s="26">
        <f t="shared" si="9"/>
        <v>0</v>
      </c>
      <c r="I88" s="27">
        <f t="shared" si="9"/>
        <v>2</v>
      </c>
      <c r="J88" s="57">
        <f t="shared" si="9"/>
        <v>0</v>
      </c>
      <c r="K88" s="26">
        <f t="shared" si="9"/>
        <v>0</v>
      </c>
      <c r="L88" s="61">
        <f t="shared" si="9"/>
        <v>0</v>
      </c>
      <c r="M88" s="25">
        <f t="shared" si="9"/>
        <v>1</v>
      </c>
      <c r="N88" s="26">
        <f t="shared" si="9"/>
        <v>1</v>
      </c>
      <c r="O88" s="27">
        <f t="shared" si="9"/>
        <v>0</v>
      </c>
      <c r="P88" s="57">
        <f t="shared" si="9"/>
        <v>1</v>
      </c>
      <c r="Q88" s="26">
        <f t="shared" si="9"/>
        <v>3</v>
      </c>
      <c r="R88" s="61">
        <f t="shared" si="9"/>
        <v>2</v>
      </c>
      <c r="S88" s="25">
        <f t="shared" si="9"/>
        <v>2</v>
      </c>
      <c r="T88" s="26">
        <f t="shared" si="9"/>
        <v>24</v>
      </c>
      <c r="U88" s="27">
        <f t="shared" si="9"/>
        <v>169</v>
      </c>
      <c r="V88" s="57">
        <f t="shared" si="9"/>
        <v>0</v>
      </c>
      <c r="W88" s="26">
        <f t="shared" si="9"/>
        <v>0</v>
      </c>
      <c r="X88" s="26">
        <f t="shared" si="9"/>
        <v>0</v>
      </c>
      <c r="Y88" s="25">
        <f t="shared" si="6"/>
        <v>6</v>
      </c>
      <c r="Z88" s="26">
        <f t="shared" si="6"/>
        <v>30</v>
      </c>
      <c r="AA88" s="27">
        <f t="shared" si="6"/>
        <v>177</v>
      </c>
      <c r="AB88" s="28">
        <f t="shared" si="7"/>
        <v>213</v>
      </c>
    </row>
    <row r="89" spans="1:28" ht="31.5">
      <c r="A89" s="44"/>
      <c r="B89" s="47" t="s">
        <v>51</v>
      </c>
      <c r="C89" s="21" t="s">
        <v>52</v>
      </c>
      <c r="D89" s="58"/>
      <c r="E89" s="19"/>
      <c r="F89" s="59"/>
      <c r="G89" s="18"/>
      <c r="H89" s="19"/>
      <c r="I89" s="20"/>
      <c r="J89" s="58"/>
      <c r="K89" s="19"/>
      <c r="L89" s="59"/>
      <c r="M89" s="18"/>
      <c r="N89" s="19"/>
      <c r="O89" s="20">
        <v>9</v>
      </c>
      <c r="P89" s="58"/>
      <c r="Q89" s="19"/>
      <c r="R89" s="59"/>
      <c r="S89" s="18">
        <v>2</v>
      </c>
      <c r="T89" s="19">
        <v>7</v>
      </c>
      <c r="U89" s="20">
        <v>29</v>
      </c>
      <c r="V89" s="58"/>
      <c r="W89" s="19"/>
      <c r="X89" s="19"/>
      <c r="Y89" s="18">
        <f t="shared" si="6"/>
        <v>2</v>
      </c>
      <c r="Z89" s="19">
        <f t="shared" si="6"/>
        <v>7</v>
      </c>
      <c r="AA89" s="20">
        <f t="shared" si="6"/>
        <v>38</v>
      </c>
      <c r="AB89" s="21">
        <f t="shared" si="7"/>
        <v>47</v>
      </c>
    </row>
    <row r="90" spans="1:28" s="74" customFormat="1" ht="12.75">
      <c r="A90" s="93"/>
      <c r="B90" s="94" t="s">
        <v>127</v>
      </c>
      <c r="C90" s="73" t="s">
        <v>52</v>
      </c>
      <c r="D90" s="91"/>
      <c r="E90" s="68"/>
      <c r="F90" s="92"/>
      <c r="G90" s="67"/>
      <c r="H90" s="68"/>
      <c r="I90" s="69"/>
      <c r="J90" s="91"/>
      <c r="K90" s="68"/>
      <c r="L90" s="92"/>
      <c r="M90" s="67"/>
      <c r="N90" s="68"/>
      <c r="O90" s="69">
        <v>1</v>
      </c>
      <c r="P90" s="91"/>
      <c r="Q90" s="68"/>
      <c r="R90" s="92"/>
      <c r="S90" s="67"/>
      <c r="T90" s="68"/>
      <c r="U90" s="69"/>
      <c r="V90" s="91"/>
      <c r="W90" s="68"/>
      <c r="X90" s="68"/>
      <c r="Y90" s="70">
        <f t="shared" si="6"/>
        <v>0</v>
      </c>
      <c r="Z90" s="71">
        <f t="shared" si="6"/>
        <v>0</v>
      </c>
      <c r="AA90" s="72">
        <f t="shared" si="6"/>
        <v>1</v>
      </c>
      <c r="AB90" s="73">
        <f t="shared" si="7"/>
        <v>1</v>
      </c>
    </row>
    <row r="91" spans="1:28" s="74" customFormat="1" ht="12.75">
      <c r="A91" s="93"/>
      <c r="B91" s="94" t="s">
        <v>163</v>
      </c>
      <c r="C91" s="73" t="s">
        <v>52</v>
      </c>
      <c r="D91" s="91"/>
      <c r="E91" s="68"/>
      <c r="F91" s="92"/>
      <c r="G91" s="67"/>
      <c r="H91" s="68"/>
      <c r="I91" s="69"/>
      <c r="J91" s="91"/>
      <c r="K91" s="68"/>
      <c r="L91" s="92"/>
      <c r="M91" s="67"/>
      <c r="N91" s="68"/>
      <c r="O91" s="69"/>
      <c r="P91" s="91"/>
      <c r="Q91" s="68"/>
      <c r="R91" s="92"/>
      <c r="S91" s="67">
        <v>1</v>
      </c>
      <c r="T91" s="68"/>
      <c r="U91" s="69">
        <v>2</v>
      </c>
      <c r="V91" s="91"/>
      <c r="W91" s="68"/>
      <c r="X91" s="68"/>
      <c r="Y91" s="70">
        <f t="shared" si="6"/>
        <v>1</v>
      </c>
      <c r="Z91" s="71">
        <f t="shared" si="6"/>
        <v>0</v>
      </c>
      <c r="AA91" s="72">
        <f t="shared" si="6"/>
        <v>2</v>
      </c>
      <c r="AB91" s="73">
        <f t="shared" si="7"/>
        <v>3</v>
      </c>
    </row>
    <row r="92" spans="1:28" s="74" customFormat="1" ht="12.75">
      <c r="A92" s="93"/>
      <c r="B92" s="94" t="s">
        <v>53</v>
      </c>
      <c r="C92" s="73" t="s">
        <v>52</v>
      </c>
      <c r="D92" s="91"/>
      <c r="E92" s="68"/>
      <c r="F92" s="92"/>
      <c r="G92" s="67"/>
      <c r="H92" s="68"/>
      <c r="I92" s="69"/>
      <c r="J92" s="91"/>
      <c r="K92" s="68"/>
      <c r="L92" s="92"/>
      <c r="M92" s="67"/>
      <c r="N92" s="68"/>
      <c r="O92" s="69"/>
      <c r="P92" s="91"/>
      <c r="Q92" s="68"/>
      <c r="R92" s="92"/>
      <c r="S92" s="67"/>
      <c r="T92" s="68">
        <v>1</v>
      </c>
      <c r="U92" s="69">
        <v>4</v>
      </c>
      <c r="V92" s="91"/>
      <c r="W92" s="68"/>
      <c r="X92" s="68"/>
      <c r="Y92" s="70">
        <f t="shared" si="6"/>
        <v>0</v>
      </c>
      <c r="Z92" s="71">
        <f t="shared" si="6"/>
        <v>1</v>
      </c>
      <c r="AA92" s="72">
        <f t="shared" si="6"/>
        <v>4</v>
      </c>
      <c r="AB92" s="73">
        <f t="shared" si="7"/>
        <v>5</v>
      </c>
    </row>
    <row r="93" spans="1:28" s="74" customFormat="1" ht="12.75">
      <c r="A93" s="93"/>
      <c r="B93" s="94" t="s">
        <v>54</v>
      </c>
      <c r="C93" s="73" t="s">
        <v>52</v>
      </c>
      <c r="D93" s="91"/>
      <c r="E93" s="68"/>
      <c r="F93" s="92"/>
      <c r="G93" s="67"/>
      <c r="H93" s="68"/>
      <c r="I93" s="69"/>
      <c r="J93" s="91"/>
      <c r="K93" s="68"/>
      <c r="L93" s="92"/>
      <c r="M93" s="67"/>
      <c r="N93" s="68"/>
      <c r="O93" s="69">
        <v>2</v>
      </c>
      <c r="P93" s="91"/>
      <c r="Q93" s="68"/>
      <c r="R93" s="92"/>
      <c r="S93" s="67"/>
      <c r="T93" s="68"/>
      <c r="U93" s="69"/>
      <c r="V93" s="91"/>
      <c r="W93" s="68"/>
      <c r="X93" s="68"/>
      <c r="Y93" s="70">
        <f t="shared" si="6"/>
        <v>0</v>
      </c>
      <c r="Z93" s="71">
        <f t="shared" si="6"/>
        <v>0</v>
      </c>
      <c r="AA93" s="72">
        <f t="shared" si="6"/>
        <v>2</v>
      </c>
      <c r="AB93" s="73">
        <f t="shared" si="7"/>
        <v>2</v>
      </c>
    </row>
    <row r="94" spans="1:28" s="74" customFormat="1" ht="12.75">
      <c r="A94" s="93"/>
      <c r="B94" s="89" t="s">
        <v>55</v>
      </c>
      <c r="C94" s="73" t="s">
        <v>52</v>
      </c>
      <c r="D94" s="91"/>
      <c r="E94" s="68"/>
      <c r="F94" s="92"/>
      <c r="G94" s="67"/>
      <c r="H94" s="68"/>
      <c r="I94" s="69"/>
      <c r="J94" s="91"/>
      <c r="K94" s="68"/>
      <c r="L94" s="92"/>
      <c r="M94" s="67"/>
      <c r="N94" s="68"/>
      <c r="O94" s="69"/>
      <c r="P94" s="91"/>
      <c r="Q94" s="68"/>
      <c r="R94" s="92"/>
      <c r="S94" s="67">
        <v>1</v>
      </c>
      <c r="T94" s="68">
        <v>3</v>
      </c>
      <c r="U94" s="69">
        <v>10</v>
      </c>
      <c r="V94" s="91"/>
      <c r="W94" s="68"/>
      <c r="X94" s="68"/>
      <c r="Y94" s="70">
        <f aca="true" t="shared" si="10" ref="Y94:AA99">D94+G94+J94+M94+P94+S94+V94</f>
        <v>1</v>
      </c>
      <c r="Z94" s="71">
        <f t="shared" si="10"/>
        <v>3</v>
      </c>
      <c r="AA94" s="72">
        <f t="shared" si="10"/>
        <v>10</v>
      </c>
      <c r="AB94" s="73">
        <f t="shared" si="7"/>
        <v>14</v>
      </c>
    </row>
    <row r="95" spans="1:28" s="74" customFormat="1" ht="12.75">
      <c r="A95" s="93"/>
      <c r="B95" s="94" t="s">
        <v>67</v>
      </c>
      <c r="C95" s="73" t="s">
        <v>52</v>
      </c>
      <c r="D95" s="91"/>
      <c r="E95" s="68"/>
      <c r="F95" s="92"/>
      <c r="G95" s="67"/>
      <c r="H95" s="68"/>
      <c r="I95" s="69"/>
      <c r="J95" s="91"/>
      <c r="K95" s="68"/>
      <c r="L95" s="92"/>
      <c r="M95" s="67"/>
      <c r="N95" s="68"/>
      <c r="O95" s="69">
        <v>4</v>
      </c>
      <c r="P95" s="91"/>
      <c r="Q95" s="68"/>
      <c r="R95" s="92"/>
      <c r="S95" s="67"/>
      <c r="T95" s="68"/>
      <c r="U95" s="69"/>
      <c r="V95" s="91"/>
      <c r="W95" s="68"/>
      <c r="X95" s="68"/>
      <c r="Y95" s="70">
        <f t="shared" si="10"/>
        <v>0</v>
      </c>
      <c r="Z95" s="71">
        <f t="shared" si="10"/>
        <v>0</v>
      </c>
      <c r="AA95" s="72">
        <f t="shared" si="10"/>
        <v>4</v>
      </c>
      <c r="AB95" s="73">
        <f t="shared" si="7"/>
        <v>4</v>
      </c>
    </row>
    <row r="96" spans="1:28" s="74" customFormat="1" ht="12.75">
      <c r="A96" s="93"/>
      <c r="B96" s="94" t="s">
        <v>56</v>
      </c>
      <c r="C96" s="73" t="s">
        <v>52</v>
      </c>
      <c r="D96" s="91"/>
      <c r="E96" s="68"/>
      <c r="F96" s="92"/>
      <c r="G96" s="67"/>
      <c r="H96" s="68"/>
      <c r="I96" s="69"/>
      <c r="J96" s="91"/>
      <c r="K96" s="68"/>
      <c r="L96" s="92"/>
      <c r="M96" s="67"/>
      <c r="N96" s="68"/>
      <c r="O96" s="69">
        <v>2</v>
      </c>
      <c r="P96" s="91"/>
      <c r="Q96" s="68"/>
      <c r="R96" s="92"/>
      <c r="S96" s="67"/>
      <c r="T96" s="68">
        <v>1</v>
      </c>
      <c r="U96" s="69">
        <v>12</v>
      </c>
      <c r="V96" s="91"/>
      <c r="W96" s="68"/>
      <c r="X96" s="68"/>
      <c r="Y96" s="70">
        <f t="shared" si="10"/>
        <v>0</v>
      </c>
      <c r="Z96" s="71">
        <f t="shared" si="10"/>
        <v>1</v>
      </c>
      <c r="AA96" s="72">
        <f t="shared" si="10"/>
        <v>14</v>
      </c>
      <c r="AB96" s="73">
        <f t="shared" si="7"/>
        <v>15</v>
      </c>
    </row>
    <row r="97" spans="1:28" s="74" customFormat="1" ht="25.5">
      <c r="A97" s="93"/>
      <c r="B97" s="94" t="s">
        <v>168</v>
      </c>
      <c r="C97" s="73" t="s">
        <v>52</v>
      </c>
      <c r="D97" s="91"/>
      <c r="E97" s="68"/>
      <c r="F97" s="92"/>
      <c r="G97" s="67"/>
      <c r="H97" s="68"/>
      <c r="I97" s="69"/>
      <c r="J97" s="91"/>
      <c r="K97" s="68"/>
      <c r="L97" s="92"/>
      <c r="M97" s="67"/>
      <c r="N97" s="68"/>
      <c r="O97" s="69"/>
      <c r="P97" s="91"/>
      <c r="Q97" s="68"/>
      <c r="R97" s="92"/>
      <c r="S97" s="67"/>
      <c r="T97" s="68">
        <v>2</v>
      </c>
      <c r="U97" s="69">
        <v>1</v>
      </c>
      <c r="V97" s="91"/>
      <c r="W97" s="68"/>
      <c r="X97" s="68"/>
      <c r="Y97" s="70">
        <f t="shared" si="10"/>
        <v>0</v>
      </c>
      <c r="Z97" s="71">
        <f t="shared" si="10"/>
        <v>2</v>
      </c>
      <c r="AA97" s="72">
        <f t="shared" si="10"/>
        <v>1</v>
      </c>
      <c r="AB97" s="73">
        <f t="shared" si="7"/>
        <v>3</v>
      </c>
    </row>
    <row r="98" spans="1:28" ht="32.25" thickBot="1">
      <c r="A98" s="45"/>
      <c r="B98" s="48" t="s">
        <v>115</v>
      </c>
      <c r="C98" s="39" t="s">
        <v>52</v>
      </c>
      <c r="D98" s="56">
        <f>SUM(D90:D97)</f>
        <v>0</v>
      </c>
      <c r="E98" s="36">
        <f aca="true" t="shared" si="11" ref="E98:X98">SUM(E90:E97)</f>
        <v>0</v>
      </c>
      <c r="F98" s="63">
        <f t="shared" si="11"/>
        <v>0</v>
      </c>
      <c r="G98" s="37">
        <f t="shared" si="11"/>
        <v>0</v>
      </c>
      <c r="H98" s="36">
        <f t="shared" si="11"/>
        <v>0</v>
      </c>
      <c r="I98" s="38">
        <f t="shared" si="11"/>
        <v>0</v>
      </c>
      <c r="J98" s="56">
        <f t="shared" si="11"/>
        <v>0</v>
      </c>
      <c r="K98" s="36">
        <f t="shared" si="11"/>
        <v>0</v>
      </c>
      <c r="L98" s="63">
        <f t="shared" si="11"/>
        <v>0</v>
      </c>
      <c r="M98" s="37">
        <f t="shared" si="11"/>
        <v>0</v>
      </c>
      <c r="N98" s="36">
        <f t="shared" si="11"/>
        <v>0</v>
      </c>
      <c r="O98" s="38">
        <f t="shared" si="11"/>
        <v>9</v>
      </c>
      <c r="P98" s="56">
        <f t="shared" si="11"/>
        <v>0</v>
      </c>
      <c r="Q98" s="36">
        <f t="shared" si="11"/>
        <v>0</v>
      </c>
      <c r="R98" s="63">
        <f t="shared" si="11"/>
        <v>0</v>
      </c>
      <c r="S98" s="37">
        <f t="shared" si="11"/>
        <v>2</v>
      </c>
      <c r="T98" s="36">
        <f t="shared" si="11"/>
        <v>7</v>
      </c>
      <c r="U98" s="38">
        <f t="shared" si="11"/>
        <v>29</v>
      </c>
      <c r="V98" s="56">
        <f t="shared" si="11"/>
        <v>0</v>
      </c>
      <c r="W98" s="36">
        <f t="shared" si="11"/>
        <v>0</v>
      </c>
      <c r="X98" s="36">
        <f t="shared" si="11"/>
        <v>0</v>
      </c>
      <c r="Y98" s="37">
        <f t="shared" si="10"/>
        <v>2</v>
      </c>
      <c r="Z98" s="36">
        <f t="shared" si="10"/>
        <v>7</v>
      </c>
      <c r="AA98" s="38">
        <f t="shared" si="10"/>
        <v>38</v>
      </c>
      <c r="AB98" s="39">
        <f t="shared" si="7"/>
        <v>47</v>
      </c>
    </row>
    <row r="99" spans="1:28" ht="36.75" thickBot="1">
      <c r="A99" s="119"/>
      <c r="B99" s="120" t="s">
        <v>57</v>
      </c>
      <c r="C99" s="121"/>
      <c r="D99" s="122">
        <f aca="true" t="shared" si="12" ref="D99:X99">D98+D88+D78+D47+D30+D22</f>
        <v>69</v>
      </c>
      <c r="E99" s="123">
        <f t="shared" si="12"/>
        <v>308</v>
      </c>
      <c r="F99" s="124">
        <f t="shared" si="12"/>
        <v>845</v>
      </c>
      <c r="G99" s="125">
        <f t="shared" si="12"/>
        <v>1</v>
      </c>
      <c r="H99" s="123">
        <f t="shared" si="12"/>
        <v>26</v>
      </c>
      <c r="I99" s="126">
        <f t="shared" si="12"/>
        <v>53</v>
      </c>
      <c r="J99" s="122">
        <f t="shared" si="12"/>
        <v>0</v>
      </c>
      <c r="K99" s="123">
        <f t="shared" si="12"/>
        <v>0</v>
      </c>
      <c r="L99" s="124">
        <f t="shared" si="12"/>
        <v>0</v>
      </c>
      <c r="M99" s="125">
        <f t="shared" si="12"/>
        <v>3</v>
      </c>
      <c r="N99" s="123">
        <f t="shared" si="12"/>
        <v>6</v>
      </c>
      <c r="O99" s="126">
        <f t="shared" si="12"/>
        <v>25</v>
      </c>
      <c r="P99" s="122">
        <f t="shared" si="12"/>
        <v>171</v>
      </c>
      <c r="Q99" s="123">
        <f t="shared" si="12"/>
        <v>628</v>
      </c>
      <c r="R99" s="124">
        <f t="shared" si="12"/>
        <v>1759</v>
      </c>
      <c r="S99" s="125">
        <f t="shared" si="12"/>
        <v>83</v>
      </c>
      <c r="T99" s="123">
        <f t="shared" si="12"/>
        <v>487</v>
      </c>
      <c r="U99" s="126">
        <f t="shared" si="12"/>
        <v>2401</v>
      </c>
      <c r="V99" s="122">
        <f t="shared" si="12"/>
        <v>0</v>
      </c>
      <c r="W99" s="123">
        <f t="shared" si="12"/>
        <v>0</v>
      </c>
      <c r="X99" s="123">
        <f t="shared" si="12"/>
        <v>0</v>
      </c>
      <c r="Y99" s="127">
        <f t="shared" si="10"/>
        <v>327</v>
      </c>
      <c r="Z99" s="128">
        <f t="shared" si="10"/>
        <v>1455</v>
      </c>
      <c r="AA99" s="129">
        <f t="shared" si="10"/>
        <v>5083</v>
      </c>
      <c r="AB99" s="130">
        <f t="shared" si="7"/>
        <v>6865</v>
      </c>
    </row>
    <row r="100" spans="24:26" ht="12.75">
      <c r="X100" s="41"/>
      <c r="Y100" s="42"/>
      <c r="Z100" s="2"/>
    </row>
    <row r="101" spans="2:28" ht="16.5" thickBot="1">
      <c r="B101" s="131" t="s">
        <v>116</v>
      </c>
      <c r="C101" s="3"/>
      <c r="Y101" s="3"/>
      <c r="Z101" s="3"/>
      <c r="AA101" s="3"/>
      <c r="AB101" s="3"/>
    </row>
    <row r="102" spans="2:28" ht="15" thickBot="1">
      <c r="B102" s="150" t="s">
        <v>117</v>
      </c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2"/>
    </row>
    <row r="103" spans="2:28" ht="15" thickBot="1">
      <c r="B103" s="153" t="s">
        <v>118</v>
      </c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5"/>
    </row>
    <row r="104" spans="2:28" ht="15" thickBot="1">
      <c r="B104" s="156" t="s">
        <v>119</v>
      </c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8"/>
    </row>
    <row r="297" ht="12.75">
      <c r="AC297" s="1"/>
    </row>
    <row r="298" ht="12.75">
      <c r="AC298" s="1"/>
    </row>
    <row r="299" ht="12.75">
      <c r="AC299" s="1"/>
    </row>
    <row r="300" ht="12.75">
      <c r="AC300" s="1"/>
    </row>
    <row r="301" ht="12.75">
      <c r="AC301" s="1"/>
    </row>
    <row r="302" ht="12.75">
      <c r="AC302" s="1"/>
    </row>
    <row r="303" ht="12.75">
      <c r="AC303" s="1"/>
    </row>
    <row r="304" ht="12.75">
      <c r="AC304" s="1"/>
    </row>
    <row r="305" ht="12.75">
      <c r="AC305" s="1"/>
    </row>
    <row r="306" ht="12.75">
      <c r="AC306" s="1"/>
    </row>
    <row r="307" ht="12.75">
      <c r="AC307" s="1"/>
    </row>
    <row r="308" ht="12.75">
      <c r="AC308" s="1"/>
    </row>
    <row r="309" ht="12.75">
      <c r="AC309" s="1"/>
    </row>
    <row r="310" ht="12.75">
      <c r="AC310" s="1"/>
    </row>
    <row r="311" ht="12.75">
      <c r="AC311" s="1"/>
    </row>
    <row r="312" ht="12.75">
      <c r="AC312" s="1"/>
    </row>
    <row r="313" ht="12.75">
      <c r="AC313" s="1"/>
    </row>
    <row r="314" ht="12.75">
      <c r="AC314" s="1"/>
    </row>
    <row r="315" ht="12.75">
      <c r="AC315" s="1"/>
    </row>
    <row r="316" ht="12.75">
      <c r="AC316" s="1"/>
    </row>
    <row r="317" ht="12.75">
      <c r="AC317" s="1"/>
    </row>
    <row r="318" ht="12.75">
      <c r="AC318" s="1"/>
    </row>
    <row r="319" ht="12.75">
      <c r="AC319" s="1"/>
    </row>
    <row r="320" ht="12.75">
      <c r="AC320" s="1"/>
    </row>
    <row r="321" ht="12.75">
      <c r="AC321" s="1"/>
    </row>
    <row r="322" ht="12.75">
      <c r="AC322" s="1"/>
    </row>
    <row r="323" ht="12.75">
      <c r="AC323" s="1"/>
    </row>
    <row r="324" ht="12.75">
      <c r="AC324" s="1"/>
    </row>
    <row r="325" ht="12.75">
      <c r="AC325" s="1"/>
    </row>
    <row r="326" ht="12.75">
      <c r="AC326" s="1"/>
    </row>
    <row r="327" ht="12.75">
      <c r="AC327" s="1"/>
    </row>
    <row r="328" ht="12.75">
      <c r="AC328" s="1"/>
    </row>
  </sheetData>
  <mergeCells count="14">
    <mergeCell ref="B102:AB102"/>
    <mergeCell ref="B103:AB103"/>
    <mergeCell ref="B104:AB104"/>
    <mergeCell ref="D5:F5"/>
    <mergeCell ref="G5:I5"/>
    <mergeCell ref="J5:L5"/>
    <mergeCell ref="M5:O5"/>
    <mergeCell ref="P5:R5"/>
    <mergeCell ref="A1:AB1"/>
    <mergeCell ref="A2:AB4"/>
    <mergeCell ref="S5:U5"/>
    <mergeCell ref="V5:X5"/>
    <mergeCell ref="Y5:AA5"/>
    <mergeCell ref="AB5:AB6"/>
  </mergeCells>
  <printOptions/>
  <pageMargins left="0.2755905511811024" right="0.2755905511811024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10"/>
  <sheetViews>
    <sheetView zoomScale="75" zoomScaleNormal="75" workbookViewId="0" topLeftCell="B64">
      <selection activeCell="B84" sqref="B84:AB84"/>
    </sheetView>
  </sheetViews>
  <sheetFormatPr defaultColWidth="9.00390625" defaultRowHeight="12.75"/>
  <cols>
    <col min="1" max="1" width="2.25390625" style="3" customWidth="1"/>
    <col min="2" max="2" width="21.375" style="3" customWidth="1"/>
    <col min="3" max="3" width="5.75390625" style="40" customWidth="1"/>
    <col min="4" max="4" width="4.25390625" style="3" customWidth="1"/>
    <col min="5" max="5" width="6.125" style="3" customWidth="1"/>
    <col min="6" max="6" width="5.625" style="3" customWidth="1"/>
    <col min="7" max="9" width="4.25390625" style="3" customWidth="1"/>
    <col min="10" max="10" width="3.25390625" style="3" customWidth="1"/>
    <col min="11" max="11" width="3.875" style="3" customWidth="1"/>
    <col min="12" max="12" width="3.25390625" style="3" customWidth="1"/>
    <col min="13" max="13" width="3.75390625" style="3" customWidth="1"/>
    <col min="14" max="16" width="4.25390625" style="3" customWidth="1"/>
    <col min="17" max="17" width="5.75390625" style="3" customWidth="1"/>
    <col min="18" max="18" width="5.375" style="3" customWidth="1"/>
    <col min="19" max="19" width="4.25390625" style="3" customWidth="1"/>
    <col min="20" max="20" width="5.75390625" style="3" customWidth="1"/>
    <col min="21" max="21" width="5.625" style="3" customWidth="1"/>
    <col min="22" max="22" width="4.125" style="3" customWidth="1"/>
    <col min="23" max="23" width="3.75390625" style="3" customWidth="1"/>
    <col min="24" max="24" width="3.25390625" style="3" customWidth="1"/>
    <col min="25" max="26" width="5.125" style="40" customWidth="1"/>
    <col min="27" max="27" width="5.375" style="40" customWidth="1"/>
    <col min="28" max="28" width="6.125" style="40" customWidth="1"/>
    <col min="29" max="16384" width="9.125" style="3" customWidth="1"/>
  </cols>
  <sheetData>
    <row r="1" spans="1:28" ht="18" customHeight="1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</row>
    <row r="2" spans="1:28" ht="12.75" customHeight="1">
      <c r="A2" s="144" t="s">
        <v>85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</row>
    <row r="3" spans="1:28" ht="12.75" customHeight="1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</row>
    <row r="4" spans="1:28" ht="13.5" customHeight="1" thickBo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</row>
    <row r="5" spans="1:28" ht="74.25" customHeight="1" thickBot="1">
      <c r="A5" s="99" t="s">
        <v>1</v>
      </c>
      <c r="B5" s="101" t="s">
        <v>2</v>
      </c>
      <c r="C5" s="102" t="s">
        <v>3</v>
      </c>
      <c r="D5" s="146" t="s">
        <v>4</v>
      </c>
      <c r="E5" s="146"/>
      <c r="F5" s="147"/>
      <c r="G5" s="145" t="s">
        <v>5</v>
      </c>
      <c r="H5" s="146"/>
      <c r="I5" s="147"/>
      <c r="J5" s="145" t="s">
        <v>6</v>
      </c>
      <c r="K5" s="146"/>
      <c r="L5" s="147"/>
      <c r="M5" s="145" t="s">
        <v>7</v>
      </c>
      <c r="N5" s="146"/>
      <c r="O5" s="147"/>
      <c r="P5" s="145" t="s">
        <v>8</v>
      </c>
      <c r="Q5" s="146"/>
      <c r="R5" s="147"/>
      <c r="S5" s="145" t="s">
        <v>9</v>
      </c>
      <c r="T5" s="146"/>
      <c r="U5" s="147"/>
      <c r="V5" s="145" t="s">
        <v>10</v>
      </c>
      <c r="W5" s="146"/>
      <c r="X5" s="147"/>
      <c r="Y5" s="145" t="s">
        <v>11</v>
      </c>
      <c r="Z5" s="146"/>
      <c r="AA5" s="147"/>
      <c r="AB5" s="148" t="s">
        <v>12</v>
      </c>
    </row>
    <row r="6" spans="1:28" ht="38.25" customHeight="1" thickBot="1">
      <c r="A6" s="99"/>
      <c r="B6" s="101"/>
      <c r="C6" s="102"/>
      <c r="D6" s="103" t="s">
        <v>13</v>
      </c>
      <c r="E6" s="104" t="s">
        <v>14</v>
      </c>
      <c r="F6" s="87" t="s">
        <v>15</v>
      </c>
      <c r="G6" s="105" t="s">
        <v>13</v>
      </c>
      <c r="H6" s="104" t="s">
        <v>14</v>
      </c>
      <c r="I6" s="87" t="s">
        <v>15</v>
      </c>
      <c r="J6" s="103" t="s">
        <v>13</v>
      </c>
      <c r="K6" s="104" t="s">
        <v>14</v>
      </c>
      <c r="L6" s="87" t="s">
        <v>15</v>
      </c>
      <c r="M6" s="103" t="s">
        <v>13</v>
      </c>
      <c r="N6" s="104" t="s">
        <v>14</v>
      </c>
      <c r="O6" s="87" t="s">
        <v>15</v>
      </c>
      <c r="P6" s="103" t="s">
        <v>13</v>
      </c>
      <c r="Q6" s="104" t="s">
        <v>14</v>
      </c>
      <c r="R6" s="87" t="s">
        <v>15</v>
      </c>
      <c r="S6" s="103" t="s">
        <v>13</v>
      </c>
      <c r="T6" s="104" t="s">
        <v>14</v>
      </c>
      <c r="U6" s="87" t="s">
        <v>15</v>
      </c>
      <c r="V6" s="103" t="s">
        <v>13</v>
      </c>
      <c r="W6" s="104" t="s">
        <v>14</v>
      </c>
      <c r="X6" s="87" t="s">
        <v>15</v>
      </c>
      <c r="Y6" s="103" t="s">
        <v>13</v>
      </c>
      <c r="Z6" s="104" t="s">
        <v>14</v>
      </c>
      <c r="AA6" s="87" t="s">
        <v>15</v>
      </c>
      <c r="AB6" s="149"/>
    </row>
    <row r="7" spans="1:28" ht="13.5" thickBot="1">
      <c r="A7" s="99">
        <v>1</v>
      </c>
      <c r="B7" s="100">
        <v>2</v>
      </c>
      <c r="C7" s="4"/>
      <c r="D7" s="5">
        <v>3</v>
      </c>
      <c r="E7" s="6">
        <v>4</v>
      </c>
      <c r="F7" s="7">
        <v>5</v>
      </c>
      <c r="G7" s="8">
        <v>6</v>
      </c>
      <c r="H7" s="9">
        <v>7</v>
      </c>
      <c r="I7" s="10">
        <v>8</v>
      </c>
      <c r="J7" s="8">
        <v>9</v>
      </c>
      <c r="K7" s="9">
        <v>10</v>
      </c>
      <c r="L7" s="10">
        <v>11</v>
      </c>
      <c r="M7" s="8">
        <v>12</v>
      </c>
      <c r="N7" s="9">
        <v>13</v>
      </c>
      <c r="O7" s="10">
        <v>14</v>
      </c>
      <c r="P7" s="8">
        <v>15</v>
      </c>
      <c r="Q7" s="9">
        <v>16</v>
      </c>
      <c r="R7" s="10">
        <v>17</v>
      </c>
      <c r="S7" s="8">
        <v>18</v>
      </c>
      <c r="T7" s="9">
        <v>19</v>
      </c>
      <c r="U7" s="10">
        <v>20</v>
      </c>
      <c r="V7" s="8">
        <v>21</v>
      </c>
      <c r="W7" s="9">
        <v>22</v>
      </c>
      <c r="X7" s="10">
        <v>23</v>
      </c>
      <c r="Y7" s="11">
        <v>24</v>
      </c>
      <c r="Z7" s="12">
        <v>25</v>
      </c>
      <c r="AA7" s="13">
        <v>26</v>
      </c>
      <c r="AB7" s="14">
        <v>27</v>
      </c>
    </row>
    <row r="8" spans="1:28" ht="15.75">
      <c r="A8" s="15"/>
      <c r="B8" s="16" t="s">
        <v>16</v>
      </c>
      <c r="C8" s="17" t="s">
        <v>16</v>
      </c>
      <c r="D8" s="18">
        <v>11</v>
      </c>
      <c r="E8" s="19">
        <v>65</v>
      </c>
      <c r="F8" s="20">
        <v>137</v>
      </c>
      <c r="G8" s="18">
        <v>1</v>
      </c>
      <c r="H8" s="19">
        <v>2</v>
      </c>
      <c r="I8" s="20">
        <v>1</v>
      </c>
      <c r="J8" s="18"/>
      <c r="K8" s="19"/>
      <c r="L8" s="20"/>
      <c r="M8" s="18"/>
      <c r="N8" s="19"/>
      <c r="O8" s="20">
        <v>1</v>
      </c>
      <c r="P8" s="18">
        <v>15</v>
      </c>
      <c r="Q8" s="19">
        <v>117</v>
      </c>
      <c r="R8" s="20">
        <v>259</v>
      </c>
      <c r="S8" s="18">
        <v>23</v>
      </c>
      <c r="T8" s="19">
        <v>94</v>
      </c>
      <c r="U8" s="20">
        <v>580</v>
      </c>
      <c r="V8" s="18"/>
      <c r="W8" s="19"/>
      <c r="X8" s="20"/>
      <c r="Y8" s="18">
        <f aca="true" t="shared" si="0" ref="Y8:Y36">D8+G8+J8+M8+P8+S8+V8</f>
        <v>50</v>
      </c>
      <c r="Z8" s="19">
        <f aca="true" t="shared" si="1" ref="Z8:Z36">E8+H8+K8+N8+Q8+T8+W8</f>
        <v>278</v>
      </c>
      <c r="AA8" s="20">
        <f aca="true" t="shared" si="2" ref="AA8:AA36">F8+I8+L8+O8+R8+U8+X8</f>
        <v>978</v>
      </c>
      <c r="AB8" s="21">
        <f>Y8+Z8+AA8</f>
        <v>1306</v>
      </c>
    </row>
    <row r="9" spans="1:28" s="74" customFormat="1" ht="12.75">
      <c r="A9" s="64"/>
      <c r="B9" s="65" t="s">
        <v>87</v>
      </c>
      <c r="C9" s="66" t="s">
        <v>16</v>
      </c>
      <c r="D9" s="67">
        <v>6</v>
      </c>
      <c r="E9" s="68">
        <v>15</v>
      </c>
      <c r="F9" s="69">
        <v>38</v>
      </c>
      <c r="G9" s="67"/>
      <c r="H9" s="68">
        <v>2</v>
      </c>
      <c r="I9" s="69"/>
      <c r="J9" s="67"/>
      <c r="K9" s="68"/>
      <c r="L9" s="69"/>
      <c r="M9" s="67"/>
      <c r="N9" s="68"/>
      <c r="O9" s="69"/>
      <c r="P9" s="67">
        <v>6</v>
      </c>
      <c r="Q9" s="68">
        <v>48</v>
      </c>
      <c r="R9" s="69">
        <v>109</v>
      </c>
      <c r="S9" s="67">
        <v>9</v>
      </c>
      <c r="T9" s="68">
        <v>47</v>
      </c>
      <c r="U9" s="69">
        <v>154</v>
      </c>
      <c r="V9" s="67"/>
      <c r="W9" s="68"/>
      <c r="X9" s="69"/>
      <c r="Y9" s="70">
        <f t="shared" si="0"/>
        <v>21</v>
      </c>
      <c r="Z9" s="71">
        <f t="shared" si="1"/>
        <v>112</v>
      </c>
      <c r="AA9" s="72">
        <f t="shared" si="2"/>
        <v>301</v>
      </c>
      <c r="AB9" s="73">
        <f aca="true" t="shared" si="3" ref="AB9:AB68">Y9+Z9+AA9</f>
        <v>434</v>
      </c>
    </row>
    <row r="10" spans="1:28" s="74" customFormat="1" ht="12.75">
      <c r="A10" s="64"/>
      <c r="B10" s="65" t="s">
        <v>17</v>
      </c>
      <c r="C10" s="66" t="s">
        <v>16</v>
      </c>
      <c r="D10" s="67">
        <v>1</v>
      </c>
      <c r="E10" s="68">
        <v>10</v>
      </c>
      <c r="F10" s="69">
        <v>24</v>
      </c>
      <c r="G10" s="67"/>
      <c r="H10" s="68"/>
      <c r="I10" s="69"/>
      <c r="J10" s="67"/>
      <c r="K10" s="68"/>
      <c r="L10" s="69"/>
      <c r="M10" s="67"/>
      <c r="N10" s="68"/>
      <c r="O10" s="69">
        <v>1</v>
      </c>
      <c r="P10" s="67">
        <v>2</v>
      </c>
      <c r="Q10" s="68">
        <v>16</v>
      </c>
      <c r="R10" s="69">
        <v>56</v>
      </c>
      <c r="S10" s="67">
        <v>5</v>
      </c>
      <c r="T10" s="68">
        <v>26</v>
      </c>
      <c r="U10" s="69">
        <v>173</v>
      </c>
      <c r="V10" s="67"/>
      <c r="W10" s="68"/>
      <c r="X10" s="69"/>
      <c r="Y10" s="70">
        <f t="shared" si="0"/>
        <v>8</v>
      </c>
      <c r="Z10" s="71">
        <f t="shared" si="1"/>
        <v>52</v>
      </c>
      <c r="AA10" s="72">
        <f t="shared" si="2"/>
        <v>254</v>
      </c>
      <c r="AB10" s="73">
        <f t="shared" si="3"/>
        <v>314</v>
      </c>
    </row>
    <row r="11" spans="1:28" s="74" customFormat="1" ht="12.75">
      <c r="A11" s="64"/>
      <c r="B11" s="65" t="s">
        <v>88</v>
      </c>
      <c r="C11" s="66" t="s">
        <v>16</v>
      </c>
      <c r="D11" s="67"/>
      <c r="E11" s="68">
        <v>1</v>
      </c>
      <c r="F11" s="69">
        <v>9</v>
      </c>
      <c r="G11" s="67"/>
      <c r="H11" s="68"/>
      <c r="I11" s="69"/>
      <c r="J11" s="67"/>
      <c r="K11" s="68"/>
      <c r="L11" s="69"/>
      <c r="M11" s="67"/>
      <c r="N11" s="68"/>
      <c r="O11" s="69"/>
      <c r="P11" s="67"/>
      <c r="Q11" s="68"/>
      <c r="R11" s="69"/>
      <c r="S11" s="67">
        <v>1</v>
      </c>
      <c r="T11" s="68">
        <v>1</v>
      </c>
      <c r="U11" s="69">
        <v>54</v>
      </c>
      <c r="V11" s="67"/>
      <c r="W11" s="68"/>
      <c r="X11" s="69"/>
      <c r="Y11" s="70">
        <f t="shared" si="0"/>
        <v>1</v>
      </c>
      <c r="Z11" s="71">
        <f t="shared" si="1"/>
        <v>2</v>
      </c>
      <c r="AA11" s="72">
        <f t="shared" si="2"/>
        <v>63</v>
      </c>
      <c r="AB11" s="73">
        <f t="shared" si="3"/>
        <v>66</v>
      </c>
    </row>
    <row r="12" spans="1:28" s="74" customFormat="1" ht="12.75">
      <c r="A12" s="64"/>
      <c r="B12" s="75" t="s">
        <v>89</v>
      </c>
      <c r="C12" s="66" t="s">
        <v>16</v>
      </c>
      <c r="D12" s="67">
        <v>4</v>
      </c>
      <c r="E12" s="68">
        <v>38</v>
      </c>
      <c r="F12" s="69">
        <v>60</v>
      </c>
      <c r="G12" s="67"/>
      <c r="H12" s="68"/>
      <c r="I12" s="69"/>
      <c r="J12" s="67"/>
      <c r="K12" s="68"/>
      <c r="L12" s="69"/>
      <c r="M12" s="67"/>
      <c r="N12" s="68"/>
      <c r="O12" s="69"/>
      <c r="P12" s="67">
        <v>5</v>
      </c>
      <c r="Q12" s="68">
        <v>53</v>
      </c>
      <c r="R12" s="69">
        <v>91</v>
      </c>
      <c r="S12" s="67">
        <v>3</v>
      </c>
      <c r="T12" s="68">
        <v>11</v>
      </c>
      <c r="U12" s="69">
        <v>33</v>
      </c>
      <c r="V12" s="67"/>
      <c r="W12" s="68"/>
      <c r="X12" s="69"/>
      <c r="Y12" s="70">
        <f t="shared" si="0"/>
        <v>12</v>
      </c>
      <c r="Z12" s="71">
        <f t="shared" si="1"/>
        <v>102</v>
      </c>
      <c r="AA12" s="72">
        <f t="shared" si="2"/>
        <v>184</v>
      </c>
      <c r="AB12" s="73">
        <f t="shared" si="3"/>
        <v>298</v>
      </c>
    </row>
    <row r="13" spans="1:28" s="74" customFormat="1" ht="12.75">
      <c r="A13" s="64"/>
      <c r="B13" s="65" t="s">
        <v>90</v>
      </c>
      <c r="C13" s="66" t="s">
        <v>16</v>
      </c>
      <c r="D13" s="67"/>
      <c r="E13" s="68"/>
      <c r="F13" s="69"/>
      <c r="G13" s="67"/>
      <c r="H13" s="68"/>
      <c r="I13" s="69"/>
      <c r="J13" s="67"/>
      <c r="K13" s="68"/>
      <c r="L13" s="69"/>
      <c r="M13" s="67"/>
      <c r="N13" s="68"/>
      <c r="O13" s="69"/>
      <c r="P13" s="67"/>
      <c r="Q13" s="68"/>
      <c r="R13" s="69"/>
      <c r="S13" s="67"/>
      <c r="T13" s="68"/>
      <c r="U13" s="69">
        <v>13</v>
      </c>
      <c r="V13" s="67"/>
      <c r="W13" s="68"/>
      <c r="X13" s="69"/>
      <c r="Y13" s="70">
        <f t="shared" si="0"/>
        <v>0</v>
      </c>
      <c r="Z13" s="71">
        <f t="shared" si="1"/>
        <v>0</v>
      </c>
      <c r="AA13" s="72">
        <f t="shared" si="2"/>
        <v>13</v>
      </c>
      <c r="AB13" s="73">
        <f t="shared" si="3"/>
        <v>13</v>
      </c>
    </row>
    <row r="14" spans="1:28" s="74" customFormat="1" ht="12.75">
      <c r="A14" s="64"/>
      <c r="B14" s="65" t="s">
        <v>148</v>
      </c>
      <c r="C14" s="66" t="s">
        <v>16</v>
      </c>
      <c r="D14" s="67"/>
      <c r="E14" s="68"/>
      <c r="F14" s="69"/>
      <c r="G14" s="67"/>
      <c r="H14" s="68"/>
      <c r="I14" s="69"/>
      <c r="J14" s="67"/>
      <c r="K14" s="68"/>
      <c r="L14" s="69"/>
      <c r="M14" s="67"/>
      <c r="N14" s="68"/>
      <c r="O14" s="69"/>
      <c r="P14" s="67"/>
      <c r="Q14" s="68"/>
      <c r="R14" s="69"/>
      <c r="S14" s="67"/>
      <c r="T14" s="68"/>
      <c r="U14" s="69"/>
      <c r="V14" s="67"/>
      <c r="W14" s="68"/>
      <c r="X14" s="69"/>
      <c r="Y14" s="70">
        <f t="shared" si="0"/>
        <v>0</v>
      </c>
      <c r="Z14" s="71">
        <f t="shared" si="1"/>
        <v>0</v>
      </c>
      <c r="AA14" s="72">
        <f t="shared" si="2"/>
        <v>0</v>
      </c>
      <c r="AB14" s="73">
        <f t="shared" si="3"/>
        <v>0</v>
      </c>
    </row>
    <row r="15" spans="1:28" s="74" customFormat="1" ht="12.75">
      <c r="A15" s="64"/>
      <c r="B15" s="65" t="s">
        <v>18</v>
      </c>
      <c r="C15" s="66" t="s">
        <v>16</v>
      </c>
      <c r="D15" s="67"/>
      <c r="E15" s="68"/>
      <c r="F15" s="69">
        <v>3</v>
      </c>
      <c r="G15" s="67"/>
      <c r="H15" s="68"/>
      <c r="I15" s="69"/>
      <c r="J15" s="67"/>
      <c r="K15" s="68"/>
      <c r="L15" s="69"/>
      <c r="M15" s="67"/>
      <c r="N15" s="68"/>
      <c r="O15" s="69"/>
      <c r="P15" s="67"/>
      <c r="Q15" s="68"/>
      <c r="R15" s="69">
        <v>1</v>
      </c>
      <c r="S15" s="67"/>
      <c r="T15" s="68"/>
      <c r="U15" s="69">
        <v>6</v>
      </c>
      <c r="V15" s="67"/>
      <c r="W15" s="68"/>
      <c r="X15" s="69"/>
      <c r="Y15" s="70">
        <f t="shared" si="0"/>
        <v>0</v>
      </c>
      <c r="Z15" s="71">
        <f t="shared" si="1"/>
        <v>0</v>
      </c>
      <c r="AA15" s="72">
        <f t="shared" si="2"/>
        <v>10</v>
      </c>
      <c r="AB15" s="73">
        <f t="shared" si="3"/>
        <v>10</v>
      </c>
    </row>
    <row r="16" spans="1:28" s="74" customFormat="1" ht="12.75">
      <c r="A16" s="64"/>
      <c r="B16" s="65" t="s">
        <v>91</v>
      </c>
      <c r="C16" s="66" t="s">
        <v>16</v>
      </c>
      <c r="D16" s="67"/>
      <c r="E16" s="68">
        <v>1</v>
      </c>
      <c r="F16" s="69">
        <v>1</v>
      </c>
      <c r="G16" s="67">
        <v>1</v>
      </c>
      <c r="H16" s="68"/>
      <c r="I16" s="69">
        <v>1</v>
      </c>
      <c r="J16" s="67"/>
      <c r="K16" s="68"/>
      <c r="L16" s="69"/>
      <c r="M16" s="67"/>
      <c r="N16" s="68"/>
      <c r="O16" s="69"/>
      <c r="P16" s="67">
        <v>2</v>
      </c>
      <c r="Q16" s="68"/>
      <c r="R16" s="69">
        <v>2</v>
      </c>
      <c r="S16" s="67"/>
      <c r="T16" s="68">
        <v>1</v>
      </c>
      <c r="U16" s="69">
        <v>10</v>
      </c>
      <c r="V16" s="67"/>
      <c r="W16" s="68"/>
      <c r="X16" s="69"/>
      <c r="Y16" s="70">
        <f t="shared" si="0"/>
        <v>3</v>
      </c>
      <c r="Z16" s="71">
        <f t="shared" si="1"/>
        <v>2</v>
      </c>
      <c r="AA16" s="72">
        <f t="shared" si="2"/>
        <v>14</v>
      </c>
      <c r="AB16" s="73">
        <f t="shared" si="3"/>
        <v>19</v>
      </c>
    </row>
    <row r="17" spans="1:28" s="74" customFormat="1" ht="12.75">
      <c r="A17" s="64"/>
      <c r="B17" s="65" t="s">
        <v>68</v>
      </c>
      <c r="C17" s="66" t="s">
        <v>16</v>
      </c>
      <c r="D17" s="67"/>
      <c r="E17" s="68"/>
      <c r="F17" s="69"/>
      <c r="G17" s="67"/>
      <c r="H17" s="68"/>
      <c r="I17" s="69"/>
      <c r="J17" s="67"/>
      <c r="K17" s="68"/>
      <c r="L17" s="69"/>
      <c r="M17" s="67"/>
      <c r="N17" s="68"/>
      <c r="O17" s="69"/>
      <c r="P17" s="67"/>
      <c r="Q17" s="68"/>
      <c r="R17" s="69"/>
      <c r="S17" s="67"/>
      <c r="T17" s="68"/>
      <c r="U17" s="69">
        <v>6</v>
      </c>
      <c r="V17" s="67"/>
      <c r="W17" s="68"/>
      <c r="X17" s="69"/>
      <c r="Y17" s="70">
        <f t="shared" si="0"/>
        <v>0</v>
      </c>
      <c r="Z17" s="71">
        <f t="shared" si="1"/>
        <v>0</v>
      </c>
      <c r="AA17" s="72">
        <f t="shared" si="2"/>
        <v>6</v>
      </c>
      <c r="AB17" s="73">
        <f t="shared" si="3"/>
        <v>6</v>
      </c>
    </row>
    <row r="18" spans="1:28" s="74" customFormat="1" ht="12.75">
      <c r="A18" s="76"/>
      <c r="B18" s="65" t="s">
        <v>19</v>
      </c>
      <c r="C18" s="66" t="s">
        <v>16</v>
      </c>
      <c r="D18" s="67"/>
      <c r="E18" s="68"/>
      <c r="F18" s="69"/>
      <c r="G18" s="67"/>
      <c r="H18" s="68"/>
      <c r="I18" s="69"/>
      <c r="J18" s="67"/>
      <c r="K18" s="68"/>
      <c r="L18" s="69"/>
      <c r="M18" s="67"/>
      <c r="N18" s="68"/>
      <c r="O18" s="69"/>
      <c r="P18" s="67"/>
      <c r="Q18" s="68"/>
      <c r="R18" s="69"/>
      <c r="S18" s="67">
        <v>5</v>
      </c>
      <c r="T18" s="68">
        <v>2</v>
      </c>
      <c r="U18" s="69">
        <v>17</v>
      </c>
      <c r="V18" s="67"/>
      <c r="W18" s="68"/>
      <c r="X18" s="69"/>
      <c r="Y18" s="70">
        <f t="shared" si="0"/>
        <v>5</v>
      </c>
      <c r="Z18" s="71">
        <f t="shared" si="1"/>
        <v>2</v>
      </c>
      <c r="AA18" s="72">
        <f t="shared" si="2"/>
        <v>17</v>
      </c>
      <c r="AB18" s="73">
        <f t="shared" si="3"/>
        <v>24</v>
      </c>
    </row>
    <row r="19" spans="1:28" s="74" customFormat="1" ht="12.75">
      <c r="A19" s="76"/>
      <c r="B19" s="65" t="s">
        <v>92</v>
      </c>
      <c r="C19" s="66" t="s">
        <v>16</v>
      </c>
      <c r="D19" s="67"/>
      <c r="E19" s="68"/>
      <c r="F19" s="69"/>
      <c r="G19" s="67"/>
      <c r="H19" s="68"/>
      <c r="I19" s="69"/>
      <c r="J19" s="67"/>
      <c r="K19" s="68"/>
      <c r="L19" s="69"/>
      <c r="M19" s="67"/>
      <c r="N19" s="68"/>
      <c r="O19" s="69"/>
      <c r="P19" s="67"/>
      <c r="Q19" s="68"/>
      <c r="R19" s="69"/>
      <c r="S19" s="67"/>
      <c r="T19" s="68"/>
      <c r="U19" s="69">
        <v>3</v>
      </c>
      <c r="V19" s="67"/>
      <c r="W19" s="68"/>
      <c r="X19" s="69"/>
      <c r="Y19" s="70">
        <f t="shared" si="0"/>
        <v>0</v>
      </c>
      <c r="Z19" s="71">
        <f t="shared" si="1"/>
        <v>0</v>
      </c>
      <c r="AA19" s="72">
        <f t="shared" si="2"/>
        <v>3</v>
      </c>
      <c r="AB19" s="73">
        <f t="shared" si="3"/>
        <v>3</v>
      </c>
    </row>
    <row r="20" spans="1:28" s="74" customFormat="1" ht="12.75">
      <c r="A20" s="77"/>
      <c r="B20" s="65" t="s">
        <v>159</v>
      </c>
      <c r="C20" s="66" t="s">
        <v>16</v>
      </c>
      <c r="D20" s="67"/>
      <c r="E20" s="68"/>
      <c r="F20" s="69">
        <v>2</v>
      </c>
      <c r="G20" s="67"/>
      <c r="H20" s="68"/>
      <c r="I20" s="69"/>
      <c r="J20" s="67"/>
      <c r="K20" s="68"/>
      <c r="L20" s="69"/>
      <c r="M20" s="67"/>
      <c r="N20" s="68"/>
      <c r="O20" s="69"/>
      <c r="P20" s="67"/>
      <c r="Q20" s="68"/>
      <c r="R20" s="69"/>
      <c r="S20" s="67"/>
      <c r="T20" s="68">
        <v>2</v>
      </c>
      <c r="U20" s="69">
        <v>39</v>
      </c>
      <c r="V20" s="67"/>
      <c r="W20" s="68"/>
      <c r="X20" s="69"/>
      <c r="Y20" s="70">
        <f t="shared" si="0"/>
        <v>0</v>
      </c>
      <c r="Z20" s="71">
        <f t="shared" si="1"/>
        <v>2</v>
      </c>
      <c r="AA20" s="72">
        <f t="shared" si="2"/>
        <v>41</v>
      </c>
      <c r="AB20" s="73">
        <f t="shared" si="3"/>
        <v>43</v>
      </c>
    </row>
    <row r="21" spans="1:28" s="74" customFormat="1" ht="12.75">
      <c r="A21" s="77"/>
      <c r="B21" s="65" t="s">
        <v>20</v>
      </c>
      <c r="C21" s="66" t="s">
        <v>16</v>
      </c>
      <c r="D21" s="67"/>
      <c r="E21" s="68"/>
      <c r="F21" s="69"/>
      <c r="G21" s="67"/>
      <c r="H21" s="68"/>
      <c r="I21" s="69"/>
      <c r="J21" s="67"/>
      <c r="K21" s="68"/>
      <c r="L21" s="69"/>
      <c r="M21" s="67"/>
      <c r="N21" s="68"/>
      <c r="O21" s="69"/>
      <c r="P21" s="67"/>
      <c r="Q21" s="68"/>
      <c r="R21" s="69"/>
      <c r="S21" s="67"/>
      <c r="T21" s="68">
        <v>4</v>
      </c>
      <c r="U21" s="69">
        <v>72</v>
      </c>
      <c r="V21" s="67"/>
      <c r="W21" s="68"/>
      <c r="X21" s="69"/>
      <c r="Y21" s="70">
        <f t="shared" si="0"/>
        <v>0</v>
      </c>
      <c r="Z21" s="71">
        <f t="shared" si="1"/>
        <v>4</v>
      </c>
      <c r="AA21" s="72">
        <f t="shared" si="2"/>
        <v>72</v>
      </c>
      <c r="AB21" s="73">
        <f t="shared" si="3"/>
        <v>76</v>
      </c>
    </row>
    <row r="22" spans="1:28" ht="31.5">
      <c r="A22" s="22"/>
      <c r="B22" s="23" t="s">
        <v>93</v>
      </c>
      <c r="C22" s="24" t="s">
        <v>16</v>
      </c>
      <c r="D22" s="25">
        <f>SUM(D9:D21)</f>
        <v>11</v>
      </c>
      <c r="E22" s="25">
        <f aca="true" t="shared" si="4" ref="E22:X22">SUM(E9:E21)</f>
        <v>65</v>
      </c>
      <c r="F22" s="25">
        <f t="shared" si="4"/>
        <v>137</v>
      </c>
      <c r="G22" s="25">
        <f t="shared" si="4"/>
        <v>1</v>
      </c>
      <c r="H22" s="25">
        <f t="shared" si="4"/>
        <v>2</v>
      </c>
      <c r="I22" s="25">
        <f t="shared" si="4"/>
        <v>1</v>
      </c>
      <c r="J22" s="25">
        <f t="shared" si="4"/>
        <v>0</v>
      </c>
      <c r="K22" s="25">
        <f t="shared" si="4"/>
        <v>0</v>
      </c>
      <c r="L22" s="25">
        <f t="shared" si="4"/>
        <v>0</v>
      </c>
      <c r="M22" s="25">
        <f t="shared" si="4"/>
        <v>0</v>
      </c>
      <c r="N22" s="25">
        <f t="shared" si="4"/>
        <v>0</v>
      </c>
      <c r="O22" s="25">
        <f t="shared" si="4"/>
        <v>1</v>
      </c>
      <c r="P22" s="25">
        <f t="shared" si="4"/>
        <v>15</v>
      </c>
      <c r="Q22" s="25">
        <f t="shared" si="4"/>
        <v>117</v>
      </c>
      <c r="R22" s="25">
        <f t="shared" si="4"/>
        <v>259</v>
      </c>
      <c r="S22" s="25">
        <f t="shared" si="4"/>
        <v>23</v>
      </c>
      <c r="T22" s="25">
        <f t="shared" si="4"/>
        <v>94</v>
      </c>
      <c r="U22" s="25">
        <f t="shared" si="4"/>
        <v>580</v>
      </c>
      <c r="V22" s="25">
        <f t="shared" si="4"/>
        <v>0</v>
      </c>
      <c r="W22" s="25">
        <f t="shared" si="4"/>
        <v>0</v>
      </c>
      <c r="X22" s="25">
        <f t="shared" si="4"/>
        <v>0</v>
      </c>
      <c r="Y22" s="25">
        <f t="shared" si="0"/>
        <v>50</v>
      </c>
      <c r="Z22" s="26">
        <f t="shared" si="1"/>
        <v>278</v>
      </c>
      <c r="AA22" s="27">
        <f t="shared" si="2"/>
        <v>978</v>
      </c>
      <c r="AB22" s="28">
        <f t="shared" si="3"/>
        <v>1306</v>
      </c>
    </row>
    <row r="23" spans="1:28" ht="15.75">
      <c r="A23" s="29"/>
      <c r="B23" s="30" t="s">
        <v>21</v>
      </c>
      <c r="C23" s="17" t="s">
        <v>21</v>
      </c>
      <c r="D23" s="18">
        <v>5</v>
      </c>
      <c r="E23" s="19">
        <v>24</v>
      </c>
      <c r="F23" s="20">
        <v>63</v>
      </c>
      <c r="G23" s="18">
        <v>1</v>
      </c>
      <c r="H23" s="19">
        <v>3</v>
      </c>
      <c r="I23" s="20">
        <v>23</v>
      </c>
      <c r="J23" s="18"/>
      <c r="K23" s="19"/>
      <c r="L23" s="20"/>
      <c r="M23" s="18"/>
      <c r="N23" s="19">
        <v>2</v>
      </c>
      <c r="O23" s="20">
        <v>2</v>
      </c>
      <c r="P23" s="18">
        <v>8</v>
      </c>
      <c r="Q23" s="19">
        <v>58</v>
      </c>
      <c r="R23" s="20">
        <v>146</v>
      </c>
      <c r="S23" s="18">
        <v>4</v>
      </c>
      <c r="T23" s="19">
        <v>94</v>
      </c>
      <c r="U23" s="20">
        <v>373</v>
      </c>
      <c r="V23" s="18"/>
      <c r="W23" s="19"/>
      <c r="X23" s="20"/>
      <c r="Y23" s="18">
        <f t="shared" si="0"/>
        <v>18</v>
      </c>
      <c r="Z23" s="19">
        <f t="shared" si="1"/>
        <v>181</v>
      </c>
      <c r="AA23" s="20">
        <f t="shared" si="2"/>
        <v>607</v>
      </c>
      <c r="AB23" s="21">
        <f t="shared" si="3"/>
        <v>806</v>
      </c>
    </row>
    <row r="24" spans="1:28" s="74" customFormat="1" ht="12.75">
      <c r="A24" s="77"/>
      <c r="B24" s="65" t="s">
        <v>22</v>
      </c>
      <c r="C24" s="66" t="s">
        <v>21</v>
      </c>
      <c r="D24" s="67">
        <v>3</v>
      </c>
      <c r="E24" s="68">
        <v>8</v>
      </c>
      <c r="F24" s="69">
        <v>30</v>
      </c>
      <c r="G24" s="67">
        <v>1</v>
      </c>
      <c r="H24" s="68">
        <v>2</v>
      </c>
      <c r="I24" s="69">
        <v>9</v>
      </c>
      <c r="J24" s="67"/>
      <c r="K24" s="68"/>
      <c r="L24" s="69"/>
      <c r="M24" s="67"/>
      <c r="N24" s="68">
        <v>1</v>
      </c>
      <c r="O24" s="69"/>
      <c r="P24" s="67">
        <v>6</v>
      </c>
      <c r="Q24" s="68">
        <v>29</v>
      </c>
      <c r="R24" s="69">
        <v>85</v>
      </c>
      <c r="S24" s="67"/>
      <c r="T24" s="68">
        <v>38</v>
      </c>
      <c r="U24" s="69">
        <v>163</v>
      </c>
      <c r="V24" s="67"/>
      <c r="W24" s="68"/>
      <c r="X24" s="69"/>
      <c r="Y24" s="70">
        <f t="shared" si="0"/>
        <v>10</v>
      </c>
      <c r="Z24" s="71">
        <f t="shared" si="1"/>
        <v>78</v>
      </c>
      <c r="AA24" s="72">
        <f t="shared" si="2"/>
        <v>287</v>
      </c>
      <c r="AB24" s="73">
        <f t="shared" si="3"/>
        <v>375</v>
      </c>
    </row>
    <row r="25" spans="1:28" s="74" customFormat="1" ht="12.75">
      <c r="A25" s="77"/>
      <c r="B25" s="65" t="s">
        <v>23</v>
      </c>
      <c r="C25" s="66" t="s">
        <v>21</v>
      </c>
      <c r="D25" s="67">
        <v>2</v>
      </c>
      <c r="E25" s="68">
        <v>15</v>
      </c>
      <c r="F25" s="69">
        <v>28</v>
      </c>
      <c r="G25" s="67"/>
      <c r="H25" s="68">
        <v>1</v>
      </c>
      <c r="I25" s="69">
        <v>14</v>
      </c>
      <c r="J25" s="67"/>
      <c r="K25" s="68"/>
      <c r="L25" s="69"/>
      <c r="M25" s="67"/>
      <c r="N25" s="68"/>
      <c r="O25" s="69">
        <v>2</v>
      </c>
      <c r="P25" s="67">
        <v>2</v>
      </c>
      <c r="Q25" s="68">
        <v>27</v>
      </c>
      <c r="R25" s="69">
        <v>52</v>
      </c>
      <c r="S25" s="67">
        <v>4</v>
      </c>
      <c r="T25" s="68">
        <v>54</v>
      </c>
      <c r="U25" s="69">
        <v>191</v>
      </c>
      <c r="V25" s="67"/>
      <c r="W25" s="68"/>
      <c r="X25" s="69"/>
      <c r="Y25" s="70">
        <f t="shared" si="0"/>
        <v>8</v>
      </c>
      <c r="Z25" s="71">
        <f t="shared" si="1"/>
        <v>97</v>
      </c>
      <c r="AA25" s="72">
        <f t="shared" si="2"/>
        <v>287</v>
      </c>
      <c r="AB25" s="73">
        <f t="shared" si="3"/>
        <v>392</v>
      </c>
    </row>
    <row r="26" spans="1:28" s="74" customFormat="1" ht="12.75">
      <c r="A26" s="78"/>
      <c r="B26" s="65" t="s">
        <v>94</v>
      </c>
      <c r="C26" s="66" t="s">
        <v>21</v>
      </c>
      <c r="D26" s="67"/>
      <c r="E26" s="68"/>
      <c r="F26" s="69">
        <v>4</v>
      </c>
      <c r="G26" s="67"/>
      <c r="H26" s="68"/>
      <c r="I26" s="69"/>
      <c r="J26" s="67"/>
      <c r="K26" s="68"/>
      <c r="L26" s="69"/>
      <c r="M26" s="67"/>
      <c r="N26" s="68"/>
      <c r="O26" s="69"/>
      <c r="P26" s="67"/>
      <c r="Q26" s="68">
        <v>2</v>
      </c>
      <c r="R26" s="69">
        <v>4</v>
      </c>
      <c r="S26" s="67"/>
      <c r="T26" s="68"/>
      <c r="U26" s="69"/>
      <c r="V26" s="67"/>
      <c r="W26" s="68"/>
      <c r="X26" s="69"/>
      <c r="Y26" s="70">
        <f t="shared" si="0"/>
        <v>0</v>
      </c>
      <c r="Z26" s="71">
        <f t="shared" si="1"/>
        <v>2</v>
      </c>
      <c r="AA26" s="72">
        <f t="shared" si="2"/>
        <v>8</v>
      </c>
      <c r="AB26" s="73">
        <f t="shared" si="3"/>
        <v>10</v>
      </c>
    </row>
    <row r="27" spans="1:28" s="74" customFormat="1" ht="12.75">
      <c r="A27" s="77"/>
      <c r="B27" s="65" t="s">
        <v>25</v>
      </c>
      <c r="C27" s="66" t="s">
        <v>21</v>
      </c>
      <c r="D27" s="67"/>
      <c r="E27" s="68">
        <v>1</v>
      </c>
      <c r="F27" s="69">
        <v>1</v>
      </c>
      <c r="G27" s="67"/>
      <c r="H27" s="68"/>
      <c r="I27" s="69"/>
      <c r="J27" s="67"/>
      <c r="K27" s="68"/>
      <c r="L27" s="69"/>
      <c r="M27" s="67"/>
      <c r="N27" s="68"/>
      <c r="O27" s="69"/>
      <c r="P27" s="82"/>
      <c r="Q27" s="83"/>
      <c r="R27" s="84">
        <v>2</v>
      </c>
      <c r="S27" s="67"/>
      <c r="T27" s="68"/>
      <c r="U27" s="69"/>
      <c r="V27" s="82"/>
      <c r="W27" s="83"/>
      <c r="X27" s="84"/>
      <c r="Y27" s="70">
        <f t="shared" si="0"/>
        <v>0</v>
      </c>
      <c r="Z27" s="71">
        <f t="shared" si="1"/>
        <v>1</v>
      </c>
      <c r="AA27" s="72">
        <f t="shared" si="2"/>
        <v>3</v>
      </c>
      <c r="AB27" s="73">
        <f t="shared" si="3"/>
        <v>4</v>
      </c>
    </row>
    <row r="28" spans="1:28" s="74" customFormat="1" ht="12.75">
      <c r="A28" s="77"/>
      <c r="B28" s="79" t="s">
        <v>128</v>
      </c>
      <c r="C28" s="66" t="s">
        <v>21</v>
      </c>
      <c r="D28" s="107"/>
      <c r="E28" s="68"/>
      <c r="F28" s="91"/>
      <c r="G28" s="107"/>
      <c r="H28" s="68"/>
      <c r="I28" s="91"/>
      <c r="J28" s="67"/>
      <c r="K28" s="68"/>
      <c r="L28" s="69"/>
      <c r="M28" s="67"/>
      <c r="N28" s="68">
        <v>1</v>
      </c>
      <c r="O28" s="92"/>
      <c r="P28" s="67"/>
      <c r="Q28" s="68"/>
      <c r="R28" s="69">
        <v>1</v>
      </c>
      <c r="S28" s="91"/>
      <c r="T28" s="68"/>
      <c r="U28" s="92"/>
      <c r="V28" s="67"/>
      <c r="W28" s="68"/>
      <c r="X28" s="69"/>
      <c r="Y28" s="70">
        <f t="shared" si="0"/>
        <v>0</v>
      </c>
      <c r="Z28" s="71">
        <f t="shared" si="1"/>
        <v>1</v>
      </c>
      <c r="AA28" s="72">
        <f t="shared" si="2"/>
        <v>1</v>
      </c>
      <c r="AB28" s="73">
        <f t="shared" si="3"/>
        <v>2</v>
      </c>
    </row>
    <row r="29" spans="1:28" s="74" customFormat="1" ht="12.75">
      <c r="A29" s="77"/>
      <c r="B29" s="79" t="s">
        <v>24</v>
      </c>
      <c r="C29" s="66" t="s">
        <v>21</v>
      </c>
      <c r="D29" s="107"/>
      <c r="E29" s="68"/>
      <c r="F29" s="108"/>
      <c r="G29" s="107"/>
      <c r="H29" s="68"/>
      <c r="I29" s="108"/>
      <c r="J29" s="67"/>
      <c r="K29" s="68"/>
      <c r="L29" s="69"/>
      <c r="M29" s="67"/>
      <c r="N29" s="68"/>
      <c r="O29" s="69"/>
      <c r="P29" s="109"/>
      <c r="Q29" s="110"/>
      <c r="R29" s="111">
        <v>2</v>
      </c>
      <c r="S29" s="67"/>
      <c r="T29" s="68"/>
      <c r="U29" s="69">
        <v>2</v>
      </c>
      <c r="V29" s="109"/>
      <c r="W29" s="110"/>
      <c r="X29" s="111"/>
      <c r="Y29" s="70">
        <f t="shared" si="0"/>
        <v>0</v>
      </c>
      <c r="Z29" s="71">
        <f t="shared" si="1"/>
        <v>0</v>
      </c>
      <c r="AA29" s="72">
        <f t="shared" si="2"/>
        <v>4</v>
      </c>
      <c r="AB29" s="73">
        <f t="shared" si="3"/>
        <v>4</v>
      </c>
    </row>
    <row r="30" spans="1:28" s="74" customFormat="1" ht="25.5">
      <c r="A30" s="77"/>
      <c r="B30" s="65" t="s">
        <v>29</v>
      </c>
      <c r="C30" s="66" t="s">
        <v>21</v>
      </c>
      <c r="D30" s="107"/>
      <c r="E30" s="68"/>
      <c r="F30" s="91"/>
      <c r="G30" s="107"/>
      <c r="H30" s="68"/>
      <c r="I30" s="91"/>
      <c r="J30" s="107"/>
      <c r="K30" s="68"/>
      <c r="L30" s="91"/>
      <c r="M30" s="107"/>
      <c r="N30" s="68"/>
      <c r="O30" s="91"/>
      <c r="P30" s="107"/>
      <c r="Q30" s="68"/>
      <c r="R30" s="91"/>
      <c r="S30" s="107"/>
      <c r="T30" s="68">
        <v>2</v>
      </c>
      <c r="U30" s="91">
        <v>16</v>
      </c>
      <c r="V30" s="107"/>
      <c r="W30" s="68"/>
      <c r="X30" s="91"/>
      <c r="Y30" s="70">
        <f t="shared" si="0"/>
        <v>0</v>
      </c>
      <c r="Z30" s="71">
        <f t="shared" si="1"/>
        <v>2</v>
      </c>
      <c r="AA30" s="72">
        <f t="shared" si="2"/>
        <v>16</v>
      </c>
      <c r="AB30" s="73">
        <f t="shared" si="3"/>
        <v>18</v>
      </c>
    </row>
    <row r="31" spans="1:28" s="74" customFormat="1" ht="12.75">
      <c r="A31" s="77"/>
      <c r="B31" s="65" t="s">
        <v>30</v>
      </c>
      <c r="C31" s="66" t="s">
        <v>21</v>
      </c>
      <c r="D31" s="67"/>
      <c r="E31" s="68"/>
      <c r="F31" s="69"/>
      <c r="G31" s="67"/>
      <c r="H31" s="68"/>
      <c r="I31" s="69"/>
      <c r="J31" s="67"/>
      <c r="K31" s="68"/>
      <c r="L31" s="69"/>
      <c r="M31" s="67"/>
      <c r="N31" s="68"/>
      <c r="O31" s="69"/>
      <c r="P31" s="67"/>
      <c r="Q31" s="68"/>
      <c r="R31" s="69"/>
      <c r="S31" s="67"/>
      <c r="T31" s="68"/>
      <c r="U31" s="69">
        <v>1</v>
      </c>
      <c r="V31" s="67"/>
      <c r="W31" s="68"/>
      <c r="X31" s="69"/>
      <c r="Y31" s="70">
        <f t="shared" si="0"/>
        <v>0</v>
      </c>
      <c r="Z31" s="71">
        <f t="shared" si="1"/>
        <v>0</v>
      </c>
      <c r="AA31" s="72">
        <f t="shared" si="2"/>
        <v>1</v>
      </c>
      <c r="AB31" s="73">
        <f t="shared" si="3"/>
        <v>1</v>
      </c>
    </row>
    <row r="32" spans="1:28" ht="31.5">
      <c r="A32" s="22"/>
      <c r="B32" s="23" t="s">
        <v>95</v>
      </c>
      <c r="C32" s="24" t="s">
        <v>21</v>
      </c>
      <c r="D32" s="25">
        <f>SUM(D24:D31)</f>
        <v>5</v>
      </c>
      <c r="E32" s="25">
        <f aca="true" t="shared" si="5" ref="E32:X32">SUM(E24:E31)</f>
        <v>24</v>
      </c>
      <c r="F32" s="25">
        <f t="shared" si="5"/>
        <v>63</v>
      </c>
      <c r="G32" s="25">
        <f t="shared" si="5"/>
        <v>1</v>
      </c>
      <c r="H32" s="25">
        <f t="shared" si="5"/>
        <v>3</v>
      </c>
      <c r="I32" s="25">
        <f t="shared" si="5"/>
        <v>23</v>
      </c>
      <c r="J32" s="25">
        <f t="shared" si="5"/>
        <v>0</v>
      </c>
      <c r="K32" s="25">
        <f t="shared" si="5"/>
        <v>0</v>
      </c>
      <c r="L32" s="25">
        <f t="shared" si="5"/>
        <v>0</v>
      </c>
      <c r="M32" s="25">
        <f t="shared" si="5"/>
        <v>0</v>
      </c>
      <c r="N32" s="25">
        <f t="shared" si="5"/>
        <v>2</v>
      </c>
      <c r="O32" s="25">
        <f t="shared" si="5"/>
        <v>2</v>
      </c>
      <c r="P32" s="25">
        <f t="shared" si="5"/>
        <v>8</v>
      </c>
      <c r="Q32" s="25">
        <f t="shared" si="5"/>
        <v>58</v>
      </c>
      <c r="R32" s="25">
        <f t="shared" si="5"/>
        <v>146</v>
      </c>
      <c r="S32" s="25">
        <f t="shared" si="5"/>
        <v>4</v>
      </c>
      <c r="T32" s="25">
        <f t="shared" si="5"/>
        <v>94</v>
      </c>
      <c r="U32" s="25">
        <f t="shared" si="5"/>
        <v>373</v>
      </c>
      <c r="V32" s="25">
        <f t="shared" si="5"/>
        <v>0</v>
      </c>
      <c r="W32" s="25">
        <f t="shared" si="5"/>
        <v>0</v>
      </c>
      <c r="X32" s="25">
        <f t="shared" si="5"/>
        <v>0</v>
      </c>
      <c r="Y32" s="25">
        <f t="shared" si="0"/>
        <v>18</v>
      </c>
      <c r="Z32" s="26">
        <f t="shared" si="1"/>
        <v>181</v>
      </c>
      <c r="AA32" s="27">
        <f t="shared" si="2"/>
        <v>607</v>
      </c>
      <c r="AB32" s="28">
        <f t="shared" si="3"/>
        <v>806</v>
      </c>
    </row>
    <row r="33" spans="1:28" ht="15.75">
      <c r="A33" s="29"/>
      <c r="B33" s="30" t="s">
        <v>31</v>
      </c>
      <c r="C33" s="17" t="s">
        <v>31</v>
      </c>
      <c r="D33" s="18">
        <v>23</v>
      </c>
      <c r="E33" s="19">
        <v>56</v>
      </c>
      <c r="F33" s="20">
        <v>202</v>
      </c>
      <c r="G33" s="18">
        <v>1</v>
      </c>
      <c r="H33" s="19">
        <v>5</v>
      </c>
      <c r="I33" s="20">
        <v>4</v>
      </c>
      <c r="J33" s="18"/>
      <c r="K33" s="19"/>
      <c r="L33" s="20"/>
      <c r="M33" s="18"/>
      <c r="N33" s="19">
        <v>2</v>
      </c>
      <c r="O33" s="20">
        <v>13</v>
      </c>
      <c r="P33" s="18">
        <v>25</v>
      </c>
      <c r="Q33" s="19">
        <v>128</v>
      </c>
      <c r="R33" s="20">
        <v>319</v>
      </c>
      <c r="S33" s="18">
        <v>11</v>
      </c>
      <c r="T33" s="19">
        <v>68</v>
      </c>
      <c r="U33" s="20">
        <v>457</v>
      </c>
      <c r="V33" s="18"/>
      <c r="W33" s="19"/>
      <c r="X33" s="20"/>
      <c r="Y33" s="18">
        <f t="shared" si="0"/>
        <v>60</v>
      </c>
      <c r="Z33" s="19">
        <f t="shared" si="1"/>
        <v>259</v>
      </c>
      <c r="AA33" s="20">
        <f t="shared" si="2"/>
        <v>995</v>
      </c>
      <c r="AB33" s="21">
        <f t="shared" si="3"/>
        <v>1314</v>
      </c>
    </row>
    <row r="34" spans="1:28" s="74" customFormat="1" ht="12.75">
      <c r="A34" s="77"/>
      <c r="B34" s="65" t="s">
        <v>147</v>
      </c>
      <c r="C34" s="66" t="s">
        <v>31</v>
      </c>
      <c r="D34" s="107"/>
      <c r="E34" s="68"/>
      <c r="F34" s="91"/>
      <c r="G34" s="107">
        <v>1</v>
      </c>
      <c r="H34" s="68"/>
      <c r="I34" s="91"/>
      <c r="J34" s="107"/>
      <c r="K34" s="68"/>
      <c r="L34" s="91"/>
      <c r="M34" s="107"/>
      <c r="N34" s="68"/>
      <c r="O34" s="91"/>
      <c r="P34" s="107"/>
      <c r="Q34" s="68"/>
      <c r="R34" s="91"/>
      <c r="S34" s="107"/>
      <c r="T34" s="68"/>
      <c r="U34" s="91"/>
      <c r="V34" s="107"/>
      <c r="W34" s="68"/>
      <c r="X34" s="91"/>
      <c r="Y34" s="70">
        <f t="shared" si="0"/>
        <v>1</v>
      </c>
      <c r="Z34" s="71">
        <f t="shared" si="1"/>
        <v>0</v>
      </c>
      <c r="AA34" s="72">
        <f t="shared" si="2"/>
        <v>0</v>
      </c>
      <c r="AB34" s="73">
        <f t="shared" si="3"/>
        <v>1</v>
      </c>
    </row>
    <row r="35" spans="1:28" s="74" customFormat="1" ht="12.75">
      <c r="A35" s="77"/>
      <c r="B35" s="65" t="s">
        <v>37</v>
      </c>
      <c r="C35" s="66" t="s">
        <v>31</v>
      </c>
      <c r="D35" s="107">
        <v>1</v>
      </c>
      <c r="E35" s="68">
        <v>4</v>
      </c>
      <c r="F35" s="108">
        <v>8</v>
      </c>
      <c r="G35" s="107"/>
      <c r="H35" s="68"/>
      <c r="I35" s="108"/>
      <c r="J35" s="107"/>
      <c r="K35" s="68"/>
      <c r="L35" s="108"/>
      <c r="M35" s="107"/>
      <c r="N35" s="68"/>
      <c r="O35" s="108">
        <v>3</v>
      </c>
      <c r="P35" s="107">
        <v>3</v>
      </c>
      <c r="Q35" s="68">
        <v>11</v>
      </c>
      <c r="R35" s="108">
        <v>22</v>
      </c>
      <c r="S35" s="107">
        <v>2</v>
      </c>
      <c r="T35" s="68">
        <v>13</v>
      </c>
      <c r="U35" s="108">
        <v>83</v>
      </c>
      <c r="V35" s="107"/>
      <c r="W35" s="68"/>
      <c r="X35" s="108"/>
      <c r="Y35" s="70">
        <f t="shared" si="0"/>
        <v>6</v>
      </c>
      <c r="Z35" s="71">
        <f t="shared" si="1"/>
        <v>28</v>
      </c>
      <c r="AA35" s="72">
        <f t="shared" si="2"/>
        <v>116</v>
      </c>
      <c r="AB35" s="73">
        <f t="shared" si="3"/>
        <v>150</v>
      </c>
    </row>
    <row r="36" spans="1:28" s="74" customFormat="1" ht="12.75">
      <c r="A36" s="77"/>
      <c r="B36" s="65" t="s">
        <v>38</v>
      </c>
      <c r="C36" s="66" t="s">
        <v>31</v>
      </c>
      <c r="D36" s="107">
        <v>3</v>
      </c>
      <c r="E36" s="68">
        <v>5</v>
      </c>
      <c r="F36" s="91">
        <v>13</v>
      </c>
      <c r="G36" s="107"/>
      <c r="H36" s="68"/>
      <c r="I36" s="91"/>
      <c r="J36" s="107"/>
      <c r="K36" s="68"/>
      <c r="L36" s="91"/>
      <c r="M36" s="107"/>
      <c r="N36" s="68">
        <v>1</v>
      </c>
      <c r="O36" s="91"/>
      <c r="P36" s="107">
        <v>7</v>
      </c>
      <c r="Q36" s="68">
        <v>29</v>
      </c>
      <c r="R36" s="91">
        <v>78</v>
      </c>
      <c r="S36" s="107">
        <v>2</v>
      </c>
      <c r="T36" s="68">
        <v>11</v>
      </c>
      <c r="U36" s="91">
        <v>79</v>
      </c>
      <c r="V36" s="107"/>
      <c r="W36" s="68"/>
      <c r="X36" s="91"/>
      <c r="Y36" s="70">
        <f t="shared" si="0"/>
        <v>12</v>
      </c>
      <c r="Z36" s="71">
        <f t="shared" si="1"/>
        <v>46</v>
      </c>
      <c r="AA36" s="72">
        <f t="shared" si="2"/>
        <v>170</v>
      </c>
      <c r="AB36" s="73">
        <f t="shared" si="3"/>
        <v>228</v>
      </c>
    </row>
    <row r="37" spans="1:28" s="74" customFormat="1" ht="12.75">
      <c r="A37" s="77"/>
      <c r="B37" s="65" t="s">
        <v>96</v>
      </c>
      <c r="C37" s="66" t="s">
        <v>31</v>
      </c>
      <c r="D37" s="107">
        <v>1</v>
      </c>
      <c r="E37" s="68">
        <v>1</v>
      </c>
      <c r="F37" s="108">
        <v>4</v>
      </c>
      <c r="G37" s="107"/>
      <c r="H37" s="68"/>
      <c r="I37" s="108"/>
      <c r="J37" s="107"/>
      <c r="K37" s="68"/>
      <c r="L37" s="108"/>
      <c r="M37" s="107"/>
      <c r="N37" s="68"/>
      <c r="O37" s="108">
        <v>4</v>
      </c>
      <c r="P37" s="107">
        <v>1</v>
      </c>
      <c r="Q37" s="68">
        <v>4</v>
      </c>
      <c r="R37" s="108">
        <v>13</v>
      </c>
      <c r="S37" s="107">
        <v>4</v>
      </c>
      <c r="T37" s="68">
        <v>6</v>
      </c>
      <c r="U37" s="108">
        <v>42</v>
      </c>
      <c r="V37" s="107"/>
      <c r="W37" s="68"/>
      <c r="X37" s="108"/>
      <c r="Y37" s="70">
        <f aca="true" t="shared" si="6" ref="Y37:Y67">D37+G37+J37+M37+P37+S37+V37</f>
        <v>6</v>
      </c>
      <c r="Z37" s="71">
        <f aca="true" t="shared" si="7" ref="Z37:Z67">E37+H37+K37+N37+Q37+T37+W37</f>
        <v>11</v>
      </c>
      <c r="AA37" s="72">
        <f aca="true" t="shared" si="8" ref="AA37:AA67">F37+I37+L37+O37+R37+U37+X37</f>
        <v>63</v>
      </c>
      <c r="AB37" s="73">
        <f t="shared" si="3"/>
        <v>80</v>
      </c>
    </row>
    <row r="38" spans="1:28" s="74" customFormat="1" ht="12.75">
      <c r="A38" s="77"/>
      <c r="B38" s="65" t="s">
        <v>97</v>
      </c>
      <c r="C38" s="66" t="s">
        <v>31</v>
      </c>
      <c r="D38" s="107">
        <v>1</v>
      </c>
      <c r="E38" s="68">
        <v>3</v>
      </c>
      <c r="F38" s="108">
        <v>16</v>
      </c>
      <c r="G38" s="107"/>
      <c r="H38" s="68">
        <v>1</v>
      </c>
      <c r="I38" s="108"/>
      <c r="J38" s="107"/>
      <c r="K38" s="68"/>
      <c r="L38" s="108"/>
      <c r="M38" s="107"/>
      <c r="N38" s="68"/>
      <c r="O38" s="108"/>
      <c r="P38" s="107">
        <v>1</v>
      </c>
      <c r="Q38" s="68">
        <v>12</v>
      </c>
      <c r="R38" s="108">
        <v>62</v>
      </c>
      <c r="S38" s="107">
        <v>1</v>
      </c>
      <c r="T38" s="68">
        <v>3</v>
      </c>
      <c r="U38" s="108">
        <v>47</v>
      </c>
      <c r="V38" s="107"/>
      <c r="W38" s="68"/>
      <c r="X38" s="108"/>
      <c r="Y38" s="70">
        <f t="shared" si="6"/>
        <v>3</v>
      </c>
      <c r="Z38" s="71">
        <f t="shared" si="7"/>
        <v>19</v>
      </c>
      <c r="AA38" s="72">
        <f t="shared" si="8"/>
        <v>125</v>
      </c>
      <c r="AB38" s="73">
        <f t="shared" si="3"/>
        <v>147</v>
      </c>
    </row>
    <row r="39" spans="1:28" s="74" customFormat="1" ht="12.75">
      <c r="A39" s="77"/>
      <c r="B39" s="65" t="s">
        <v>32</v>
      </c>
      <c r="C39" s="66" t="s">
        <v>31</v>
      </c>
      <c r="D39" s="107">
        <v>2</v>
      </c>
      <c r="E39" s="68">
        <v>2</v>
      </c>
      <c r="F39" s="108">
        <v>6</v>
      </c>
      <c r="G39" s="107"/>
      <c r="H39" s="68"/>
      <c r="I39" s="108"/>
      <c r="J39" s="107"/>
      <c r="K39" s="68"/>
      <c r="L39" s="108"/>
      <c r="M39" s="107"/>
      <c r="N39" s="68"/>
      <c r="O39" s="108"/>
      <c r="P39" s="107"/>
      <c r="Q39" s="68">
        <v>12</v>
      </c>
      <c r="R39" s="108">
        <v>25</v>
      </c>
      <c r="S39" s="107"/>
      <c r="T39" s="68">
        <v>19</v>
      </c>
      <c r="U39" s="108">
        <v>120</v>
      </c>
      <c r="V39" s="107"/>
      <c r="W39" s="68"/>
      <c r="X39" s="108"/>
      <c r="Y39" s="70">
        <f t="shared" si="6"/>
        <v>2</v>
      </c>
      <c r="Z39" s="71">
        <f t="shared" si="7"/>
        <v>33</v>
      </c>
      <c r="AA39" s="72">
        <f t="shared" si="8"/>
        <v>151</v>
      </c>
      <c r="AB39" s="73">
        <f t="shared" si="3"/>
        <v>186</v>
      </c>
    </row>
    <row r="40" spans="1:28" s="74" customFormat="1" ht="12.75">
      <c r="A40" s="77"/>
      <c r="B40" s="65" t="s">
        <v>33</v>
      </c>
      <c r="C40" s="66" t="s">
        <v>31</v>
      </c>
      <c r="D40" s="107"/>
      <c r="E40" s="68">
        <v>10</v>
      </c>
      <c r="F40" s="108">
        <v>19</v>
      </c>
      <c r="G40" s="107"/>
      <c r="H40" s="68"/>
      <c r="I40" s="108"/>
      <c r="J40" s="107"/>
      <c r="K40" s="68"/>
      <c r="L40" s="108"/>
      <c r="M40" s="107"/>
      <c r="N40" s="68"/>
      <c r="O40" s="108"/>
      <c r="P40" s="107">
        <v>6</v>
      </c>
      <c r="Q40" s="68">
        <v>26</v>
      </c>
      <c r="R40" s="108">
        <v>45</v>
      </c>
      <c r="S40" s="107">
        <v>1</v>
      </c>
      <c r="T40" s="68">
        <v>14</v>
      </c>
      <c r="U40" s="108">
        <v>61</v>
      </c>
      <c r="V40" s="107"/>
      <c r="W40" s="68"/>
      <c r="X40" s="108"/>
      <c r="Y40" s="70">
        <f t="shared" si="6"/>
        <v>7</v>
      </c>
      <c r="Z40" s="71">
        <f t="shared" si="7"/>
        <v>50</v>
      </c>
      <c r="AA40" s="72">
        <f t="shared" si="8"/>
        <v>125</v>
      </c>
      <c r="AB40" s="73">
        <f t="shared" si="3"/>
        <v>182</v>
      </c>
    </row>
    <row r="41" spans="1:28" s="74" customFormat="1" ht="12.75">
      <c r="A41" s="77"/>
      <c r="B41" s="65" t="s">
        <v>60</v>
      </c>
      <c r="C41" s="66" t="s">
        <v>31</v>
      </c>
      <c r="D41" s="107">
        <v>10</v>
      </c>
      <c r="E41" s="68">
        <v>30</v>
      </c>
      <c r="F41" s="91">
        <v>49</v>
      </c>
      <c r="G41" s="107"/>
      <c r="H41" s="68">
        <v>4</v>
      </c>
      <c r="I41" s="91">
        <v>4</v>
      </c>
      <c r="J41" s="107"/>
      <c r="K41" s="68"/>
      <c r="L41" s="91"/>
      <c r="M41" s="107"/>
      <c r="N41" s="68"/>
      <c r="O41" s="91">
        <v>1</v>
      </c>
      <c r="P41" s="107">
        <v>7</v>
      </c>
      <c r="Q41" s="68">
        <v>30</v>
      </c>
      <c r="R41" s="91">
        <v>51</v>
      </c>
      <c r="S41" s="107"/>
      <c r="T41" s="68"/>
      <c r="U41" s="91">
        <v>5</v>
      </c>
      <c r="V41" s="107"/>
      <c r="W41" s="68"/>
      <c r="X41" s="91"/>
      <c r="Y41" s="70">
        <f t="shared" si="6"/>
        <v>17</v>
      </c>
      <c r="Z41" s="71">
        <f t="shared" si="7"/>
        <v>64</v>
      </c>
      <c r="AA41" s="72">
        <f t="shared" si="8"/>
        <v>110</v>
      </c>
      <c r="AB41" s="73">
        <f t="shared" si="3"/>
        <v>191</v>
      </c>
    </row>
    <row r="42" spans="1:28" s="74" customFormat="1" ht="12.75">
      <c r="A42" s="77"/>
      <c r="B42" s="65" t="s">
        <v>129</v>
      </c>
      <c r="C42" s="66" t="s">
        <v>31</v>
      </c>
      <c r="D42" s="107"/>
      <c r="E42" s="68"/>
      <c r="F42" s="108">
        <v>1</v>
      </c>
      <c r="G42" s="107"/>
      <c r="H42" s="68"/>
      <c r="I42" s="108"/>
      <c r="J42" s="107"/>
      <c r="K42" s="68"/>
      <c r="L42" s="108"/>
      <c r="M42" s="107"/>
      <c r="N42" s="68">
        <v>1</v>
      </c>
      <c r="O42" s="108"/>
      <c r="P42" s="107"/>
      <c r="Q42" s="68">
        <v>2</v>
      </c>
      <c r="R42" s="108">
        <v>1</v>
      </c>
      <c r="S42" s="107">
        <v>1</v>
      </c>
      <c r="T42" s="68">
        <v>2</v>
      </c>
      <c r="U42" s="108">
        <v>11</v>
      </c>
      <c r="V42" s="107"/>
      <c r="W42" s="68"/>
      <c r="X42" s="108"/>
      <c r="Y42" s="70">
        <f t="shared" si="6"/>
        <v>1</v>
      </c>
      <c r="Z42" s="71">
        <f t="shared" si="7"/>
        <v>5</v>
      </c>
      <c r="AA42" s="72">
        <f t="shared" si="8"/>
        <v>13</v>
      </c>
      <c r="AB42" s="73">
        <f t="shared" si="3"/>
        <v>19</v>
      </c>
    </row>
    <row r="43" spans="1:28" s="74" customFormat="1" ht="12.75">
      <c r="A43" s="77"/>
      <c r="B43" s="65" t="s">
        <v>130</v>
      </c>
      <c r="C43" s="66" t="s">
        <v>31</v>
      </c>
      <c r="D43" s="107">
        <v>5</v>
      </c>
      <c r="E43" s="68"/>
      <c r="F43" s="91">
        <v>82</v>
      </c>
      <c r="G43" s="107"/>
      <c r="H43" s="68"/>
      <c r="I43" s="91"/>
      <c r="J43" s="107"/>
      <c r="K43" s="68"/>
      <c r="L43" s="91"/>
      <c r="M43" s="107"/>
      <c r="N43" s="68"/>
      <c r="O43" s="91">
        <v>5</v>
      </c>
      <c r="P43" s="107"/>
      <c r="Q43" s="68"/>
      <c r="R43" s="91"/>
      <c r="S43" s="107"/>
      <c r="T43" s="68"/>
      <c r="U43" s="91"/>
      <c r="V43" s="107"/>
      <c r="W43" s="68"/>
      <c r="X43" s="91"/>
      <c r="Y43" s="70">
        <f t="shared" si="6"/>
        <v>5</v>
      </c>
      <c r="Z43" s="71">
        <f t="shared" si="7"/>
        <v>0</v>
      </c>
      <c r="AA43" s="72">
        <f t="shared" si="8"/>
        <v>87</v>
      </c>
      <c r="AB43" s="73">
        <f t="shared" si="3"/>
        <v>92</v>
      </c>
    </row>
    <row r="44" spans="1:28" s="74" customFormat="1" ht="12.75">
      <c r="A44" s="77"/>
      <c r="B44" s="65" t="s">
        <v>131</v>
      </c>
      <c r="C44" s="66" t="s">
        <v>31</v>
      </c>
      <c r="D44" s="107"/>
      <c r="E44" s="68"/>
      <c r="F44" s="108">
        <v>1</v>
      </c>
      <c r="G44" s="107"/>
      <c r="H44" s="68"/>
      <c r="I44" s="108"/>
      <c r="J44" s="107"/>
      <c r="K44" s="68"/>
      <c r="L44" s="108"/>
      <c r="M44" s="107"/>
      <c r="N44" s="68"/>
      <c r="O44" s="108"/>
      <c r="P44" s="107"/>
      <c r="Q44" s="68"/>
      <c r="R44" s="108">
        <v>7</v>
      </c>
      <c r="S44" s="107"/>
      <c r="T44" s="68"/>
      <c r="U44" s="108">
        <v>3</v>
      </c>
      <c r="V44" s="107"/>
      <c r="W44" s="68"/>
      <c r="X44" s="108"/>
      <c r="Y44" s="70">
        <f t="shared" si="6"/>
        <v>0</v>
      </c>
      <c r="Z44" s="71">
        <f t="shared" si="7"/>
        <v>0</v>
      </c>
      <c r="AA44" s="72">
        <f t="shared" si="8"/>
        <v>11</v>
      </c>
      <c r="AB44" s="73">
        <f t="shared" si="3"/>
        <v>11</v>
      </c>
    </row>
    <row r="45" spans="1:28" s="74" customFormat="1" ht="12.75">
      <c r="A45" s="77"/>
      <c r="B45" s="65" t="s">
        <v>121</v>
      </c>
      <c r="C45" s="66" t="s">
        <v>31</v>
      </c>
      <c r="D45" s="107"/>
      <c r="E45" s="68"/>
      <c r="F45" s="108"/>
      <c r="G45" s="107"/>
      <c r="H45" s="68"/>
      <c r="I45" s="108"/>
      <c r="J45" s="107"/>
      <c r="K45" s="68"/>
      <c r="L45" s="108"/>
      <c r="M45" s="107"/>
      <c r="N45" s="68"/>
      <c r="O45" s="108"/>
      <c r="P45" s="107"/>
      <c r="Q45" s="68"/>
      <c r="R45" s="108">
        <v>3</v>
      </c>
      <c r="S45" s="107"/>
      <c r="T45" s="68"/>
      <c r="U45" s="108">
        <v>1</v>
      </c>
      <c r="V45" s="107"/>
      <c r="W45" s="68"/>
      <c r="X45" s="108"/>
      <c r="Y45" s="70">
        <f t="shared" si="6"/>
        <v>0</v>
      </c>
      <c r="Z45" s="71">
        <f t="shared" si="7"/>
        <v>0</v>
      </c>
      <c r="AA45" s="72">
        <f t="shared" si="8"/>
        <v>4</v>
      </c>
      <c r="AB45" s="73">
        <f t="shared" si="3"/>
        <v>4</v>
      </c>
    </row>
    <row r="46" spans="1:28" s="74" customFormat="1" ht="12.75">
      <c r="A46" s="77"/>
      <c r="B46" s="65" t="s">
        <v>132</v>
      </c>
      <c r="C46" s="66" t="s">
        <v>31</v>
      </c>
      <c r="D46" s="107"/>
      <c r="E46" s="68">
        <v>1</v>
      </c>
      <c r="F46" s="108">
        <v>2</v>
      </c>
      <c r="G46" s="107"/>
      <c r="H46" s="68"/>
      <c r="I46" s="108"/>
      <c r="J46" s="107"/>
      <c r="K46" s="68"/>
      <c r="L46" s="108"/>
      <c r="M46" s="107"/>
      <c r="N46" s="68"/>
      <c r="O46" s="108"/>
      <c r="P46" s="107"/>
      <c r="Q46" s="68">
        <v>1</v>
      </c>
      <c r="R46" s="108">
        <v>10</v>
      </c>
      <c r="S46" s="107"/>
      <c r="T46" s="68"/>
      <c r="U46" s="108">
        <v>5</v>
      </c>
      <c r="V46" s="107"/>
      <c r="W46" s="68"/>
      <c r="X46" s="108"/>
      <c r="Y46" s="70">
        <f t="shared" si="6"/>
        <v>0</v>
      </c>
      <c r="Z46" s="71">
        <f t="shared" si="7"/>
        <v>2</v>
      </c>
      <c r="AA46" s="72">
        <f t="shared" si="8"/>
        <v>17</v>
      </c>
      <c r="AB46" s="73">
        <f t="shared" si="3"/>
        <v>19</v>
      </c>
    </row>
    <row r="47" spans="1:28" s="74" customFormat="1" ht="12.75">
      <c r="A47" s="77"/>
      <c r="B47" s="65" t="s">
        <v>169</v>
      </c>
      <c r="C47" s="66" t="s">
        <v>31</v>
      </c>
      <c r="D47" s="107"/>
      <c r="E47" s="68"/>
      <c r="F47" s="108">
        <v>1</v>
      </c>
      <c r="G47" s="107"/>
      <c r="H47" s="68"/>
      <c r="I47" s="108"/>
      <c r="J47" s="107"/>
      <c r="K47" s="68"/>
      <c r="L47" s="108"/>
      <c r="M47" s="107"/>
      <c r="N47" s="68"/>
      <c r="O47" s="108"/>
      <c r="P47" s="107"/>
      <c r="Q47" s="68"/>
      <c r="R47" s="108"/>
      <c r="S47" s="107"/>
      <c r="T47" s="68"/>
      <c r="U47" s="108"/>
      <c r="V47" s="107"/>
      <c r="W47" s="68"/>
      <c r="X47" s="108"/>
      <c r="Y47" s="70">
        <f t="shared" si="6"/>
        <v>0</v>
      </c>
      <c r="Z47" s="71">
        <f t="shared" si="7"/>
        <v>0</v>
      </c>
      <c r="AA47" s="72">
        <f t="shared" si="8"/>
        <v>1</v>
      </c>
      <c r="AB47" s="73">
        <f t="shared" si="3"/>
        <v>1</v>
      </c>
    </row>
    <row r="48" spans="1:28" s="74" customFormat="1" ht="12.75">
      <c r="A48" s="77"/>
      <c r="B48" s="65" t="s">
        <v>154</v>
      </c>
      <c r="C48" s="66" t="s">
        <v>31</v>
      </c>
      <c r="D48" s="107"/>
      <c r="E48" s="68"/>
      <c r="F48" s="91"/>
      <c r="G48" s="107"/>
      <c r="H48" s="68"/>
      <c r="I48" s="91"/>
      <c r="J48" s="107"/>
      <c r="K48" s="68"/>
      <c r="L48" s="91"/>
      <c r="M48" s="107"/>
      <c r="N48" s="68"/>
      <c r="O48" s="91"/>
      <c r="P48" s="107"/>
      <c r="Q48" s="68">
        <v>1</v>
      </c>
      <c r="R48" s="91">
        <v>2</v>
      </c>
      <c r="S48" s="107"/>
      <c r="T48" s="68"/>
      <c r="U48" s="91"/>
      <c r="V48" s="107"/>
      <c r="W48" s="68"/>
      <c r="X48" s="91"/>
      <c r="Y48" s="70">
        <f t="shared" si="6"/>
        <v>0</v>
      </c>
      <c r="Z48" s="71">
        <f t="shared" si="7"/>
        <v>1</v>
      </c>
      <c r="AA48" s="72">
        <f t="shared" si="8"/>
        <v>2</v>
      </c>
      <c r="AB48" s="73">
        <f t="shared" si="3"/>
        <v>3</v>
      </c>
    </row>
    <row r="49" spans="1:28" ht="31.5">
      <c r="A49" s="22"/>
      <c r="B49" s="23" t="s">
        <v>100</v>
      </c>
      <c r="C49" s="24" t="s">
        <v>31</v>
      </c>
      <c r="D49" s="25">
        <f>SUM(D34:D48)</f>
        <v>23</v>
      </c>
      <c r="E49" s="25">
        <f aca="true" t="shared" si="9" ref="E49:X49">SUM(E34:E48)</f>
        <v>56</v>
      </c>
      <c r="F49" s="25">
        <f t="shared" si="9"/>
        <v>202</v>
      </c>
      <c r="G49" s="25">
        <f t="shared" si="9"/>
        <v>1</v>
      </c>
      <c r="H49" s="25">
        <f t="shared" si="9"/>
        <v>5</v>
      </c>
      <c r="I49" s="25">
        <f t="shared" si="9"/>
        <v>4</v>
      </c>
      <c r="J49" s="25">
        <f t="shared" si="9"/>
        <v>0</v>
      </c>
      <c r="K49" s="25">
        <f t="shared" si="9"/>
        <v>0</v>
      </c>
      <c r="L49" s="25">
        <f t="shared" si="9"/>
        <v>0</v>
      </c>
      <c r="M49" s="25">
        <f t="shared" si="9"/>
        <v>0</v>
      </c>
      <c r="N49" s="25">
        <f t="shared" si="9"/>
        <v>2</v>
      </c>
      <c r="O49" s="25">
        <f t="shared" si="9"/>
        <v>13</v>
      </c>
      <c r="P49" s="25">
        <f t="shared" si="9"/>
        <v>25</v>
      </c>
      <c r="Q49" s="25">
        <f t="shared" si="9"/>
        <v>128</v>
      </c>
      <c r="R49" s="25">
        <f t="shared" si="9"/>
        <v>319</v>
      </c>
      <c r="S49" s="25">
        <f t="shared" si="9"/>
        <v>11</v>
      </c>
      <c r="T49" s="25">
        <f t="shared" si="9"/>
        <v>68</v>
      </c>
      <c r="U49" s="25">
        <f t="shared" si="9"/>
        <v>457</v>
      </c>
      <c r="V49" s="25">
        <f t="shared" si="9"/>
        <v>0</v>
      </c>
      <c r="W49" s="25">
        <f t="shared" si="9"/>
        <v>0</v>
      </c>
      <c r="X49" s="25">
        <f t="shared" si="9"/>
        <v>0</v>
      </c>
      <c r="Y49" s="25">
        <f t="shared" si="6"/>
        <v>60</v>
      </c>
      <c r="Z49" s="26">
        <f t="shared" si="7"/>
        <v>259</v>
      </c>
      <c r="AA49" s="27">
        <f t="shared" si="8"/>
        <v>995</v>
      </c>
      <c r="AB49" s="28">
        <f t="shared" si="3"/>
        <v>1314</v>
      </c>
    </row>
    <row r="50" spans="1:28" ht="15.75">
      <c r="A50" s="29"/>
      <c r="B50" s="30" t="s">
        <v>39</v>
      </c>
      <c r="C50" s="17" t="s">
        <v>39</v>
      </c>
      <c r="D50" s="18">
        <v>5</v>
      </c>
      <c r="E50" s="18">
        <v>24</v>
      </c>
      <c r="F50" s="18">
        <v>79</v>
      </c>
      <c r="G50" s="18"/>
      <c r="H50" s="18"/>
      <c r="I50" s="18"/>
      <c r="J50" s="18"/>
      <c r="K50" s="18"/>
      <c r="L50" s="18"/>
      <c r="M50" s="18"/>
      <c r="N50" s="18"/>
      <c r="O50" s="18"/>
      <c r="P50" s="18">
        <v>12</v>
      </c>
      <c r="Q50" s="18">
        <v>79</v>
      </c>
      <c r="R50" s="18">
        <v>173</v>
      </c>
      <c r="S50" s="18">
        <v>38</v>
      </c>
      <c r="T50" s="18">
        <v>130</v>
      </c>
      <c r="U50" s="18">
        <v>636</v>
      </c>
      <c r="V50" s="18"/>
      <c r="W50" s="18"/>
      <c r="X50" s="18"/>
      <c r="Y50" s="18">
        <f t="shared" si="6"/>
        <v>55</v>
      </c>
      <c r="Z50" s="19">
        <f t="shared" si="7"/>
        <v>233</v>
      </c>
      <c r="AA50" s="20">
        <f t="shared" si="8"/>
        <v>888</v>
      </c>
      <c r="AB50" s="21">
        <f t="shared" si="3"/>
        <v>1176</v>
      </c>
    </row>
    <row r="51" spans="1:28" s="74" customFormat="1" ht="12.75">
      <c r="A51" s="81"/>
      <c r="B51" s="75" t="s">
        <v>62</v>
      </c>
      <c r="C51" s="85" t="s">
        <v>39</v>
      </c>
      <c r="D51" s="82">
        <v>1</v>
      </c>
      <c r="E51" s="83">
        <v>3</v>
      </c>
      <c r="F51" s="84">
        <v>17</v>
      </c>
      <c r="G51" s="82"/>
      <c r="H51" s="83"/>
      <c r="I51" s="84"/>
      <c r="J51" s="82"/>
      <c r="K51" s="83"/>
      <c r="L51" s="84"/>
      <c r="M51" s="82"/>
      <c r="N51" s="83"/>
      <c r="O51" s="84"/>
      <c r="P51" s="82">
        <v>4</v>
      </c>
      <c r="Q51" s="83">
        <v>25</v>
      </c>
      <c r="R51" s="84">
        <v>44</v>
      </c>
      <c r="S51" s="82">
        <v>10</v>
      </c>
      <c r="T51" s="83">
        <v>36</v>
      </c>
      <c r="U51" s="84">
        <v>128</v>
      </c>
      <c r="V51" s="112"/>
      <c r="W51" s="68"/>
      <c r="X51" s="113"/>
      <c r="Y51" s="70">
        <f t="shared" si="6"/>
        <v>15</v>
      </c>
      <c r="Z51" s="71">
        <f t="shared" si="7"/>
        <v>64</v>
      </c>
      <c r="AA51" s="72">
        <f t="shared" si="8"/>
        <v>189</v>
      </c>
      <c r="AB51" s="73">
        <f t="shared" si="3"/>
        <v>268</v>
      </c>
    </row>
    <row r="52" spans="1:28" s="74" customFormat="1" ht="12.75">
      <c r="A52" s="81"/>
      <c r="B52" s="75" t="s">
        <v>63</v>
      </c>
      <c r="C52" s="85" t="s">
        <v>39</v>
      </c>
      <c r="D52" s="112">
        <v>2</v>
      </c>
      <c r="E52" s="68">
        <v>9</v>
      </c>
      <c r="F52" s="88">
        <v>32</v>
      </c>
      <c r="G52" s="112"/>
      <c r="H52" s="68"/>
      <c r="I52" s="88"/>
      <c r="J52" s="112"/>
      <c r="K52" s="68"/>
      <c r="L52" s="88"/>
      <c r="M52" s="112"/>
      <c r="N52" s="68"/>
      <c r="O52" s="88"/>
      <c r="P52" s="112">
        <v>3</v>
      </c>
      <c r="Q52" s="68">
        <v>29</v>
      </c>
      <c r="R52" s="88">
        <v>59</v>
      </c>
      <c r="S52" s="112">
        <v>6</v>
      </c>
      <c r="T52" s="68">
        <v>36</v>
      </c>
      <c r="U52" s="88">
        <v>113</v>
      </c>
      <c r="V52" s="112"/>
      <c r="W52" s="68"/>
      <c r="X52" s="88"/>
      <c r="Y52" s="70">
        <f t="shared" si="6"/>
        <v>11</v>
      </c>
      <c r="Z52" s="71">
        <f t="shared" si="7"/>
        <v>74</v>
      </c>
      <c r="AA52" s="72">
        <f t="shared" si="8"/>
        <v>204</v>
      </c>
      <c r="AB52" s="73">
        <f t="shared" si="3"/>
        <v>289</v>
      </c>
    </row>
    <row r="53" spans="1:28" s="74" customFormat="1" ht="12.75">
      <c r="A53" s="81"/>
      <c r="B53" s="75" t="s">
        <v>122</v>
      </c>
      <c r="C53" s="85" t="s">
        <v>39</v>
      </c>
      <c r="D53" s="112"/>
      <c r="E53" s="68">
        <v>7</v>
      </c>
      <c r="F53" s="113">
        <v>16</v>
      </c>
      <c r="G53" s="112"/>
      <c r="H53" s="68"/>
      <c r="I53" s="113"/>
      <c r="J53" s="112"/>
      <c r="K53" s="68"/>
      <c r="L53" s="113"/>
      <c r="M53" s="112"/>
      <c r="N53" s="68"/>
      <c r="O53" s="113"/>
      <c r="P53" s="112">
        <v>2</v>
      </c>
      <c r="Q53" s="68">
        <v>12</v>
      </c>
      <c r="R53" s="113">
        <v>25</v>
      </c>
      <c r="S53" s="112">
        <v>5</v>
      </c>
      <c r="T53" s="68">
        <v>22</v>
      </c>
      <c r="U53" s="113">
        <v>125</v>
      </c>
      <c r="V53" s="112"/>
      <c r="W53" s="68"/>
      <c r="X53" s="113"/>
      <c r="Y53" s="70">
        <f t="shared" si="6"/>
        <v>7</v>
      </c>
      <c r="Z53" s="71">
        <f t="shared" si="7"/>
        <v>41</v>
      </c>
      <c r="AA53" s="72">
        <f t="shared" si="8"/>
        <v>166</v>
      </c>
      <c r="AB53" s="73">
        <f t="shared" si="3"/>
        <v>214</v>
      </c>
    </row>
    <row r="54" spans="1:28" s="74" customFormat="1" ht="12.75">
      <c r="A54" s="81"/>
      <c r="B54" s="75" t="s">
        <v>101</v>
      </c>
      <c r="C54" s="85" t="s">
        <v>39</v>
      </c>
      <c r="D54" s="112"/>
      <c r="E54" s="68">
        <v>1</v>
      </c>
      <c r="F54" s="113">
        <v>2</v>
      </c>
      <c r="G54" s="112"/>
      <c r="H54" s="68"/>
      <c r="I54" s="113"/>
      <c r="J54" s="112"/>
      <c r="K54" s="68"/>
      <c r="L54" s="113"/>
      <c r="M54" s="112"/>
      <c r="N54" s="68"/>
      <c r="O54" s="113"/>
      <c r="P54" s="112"/>
      <c r="Q54" s="68">
        <v>3</v>
      </c>
      <c r="R54" s="113">
        <v>3</v>
      </c>
      <c r="S54" s="112">
        <v>4</v>
      </c>
      <c r="T54" s="68">
        <v>4</v>
      </c>
      <c r="U54" s="113">
        <v>53</v>
      </c>
      <c r="V54" s="112"/>
      <c r="W54" s="68"/>
      <c r="X54" s="113"/>
      <c r="Y54" s="70">
        <f t="shared" si="6"/>
        <v>4</v>
      </c>
      <c r="Z54" s="71">
        <f t="shared" si="7"/>
        <v>8</v>
      </c>
      <c r="AA54" s="72">
        <f t="shared" si="8"/>
        <v>58</v>
      </c>
      <c r="AB54" s="73">
        <f t="shared" si="3"/>
        <v>70</v>
      </c>
    </row>
    <row r="55" spans="1:28" s="74" customFormat="1" ht="12.75">
      <c r="A55" s="81"/>
      <c r="B55" s="75" t="s">
        <v>102</v>
      </c>
      <c r="C55" s="85" t="s">
        <v>39</v>
      </c>
      <c r="D55" s="112"/>
      <c r="E55" s="68">
        <v>4</v>
      </c>
      <c r="F55" s="113">
        <v>8</v>
      </c>
      <c r="G55" s="112"/>
      <c r="H55" s="68"/>
      <c r="I55" s="113"/>
      <c r="J55" s="112"/>
      <c r="K55" s="68"/>
      <c r="L55" s="113"/>
      <c r="M55" s="112"/>
      <c r="N55" s="68"/>
      <c r="O55" s="113"/>
      <c r="P55" s="112">
        <v>2</v>
      </c>
      <c r="Q55" s="68">
        <v>7</v>
      </c>
      <c r="R55" s="113">
        <v>26</v>
      </c>
      <c r="S55" s="112">
        <v>2</v>
      </c>
      <c r="T55" s="68">
        <v>5</v>
      </c>
      <c r="U55" s="113">
        <v>50</v>
      </c>
      <c r="V55" s="112"/>
      <c r="W55" s="68"/>
      <c r="X55" s="113"/>
      <c r="Y55" s="70">
        <f t="shared" si="6"/>
        <v>4</v>
      </c>
      <c r="Z55" s="71">
        <f t="shared" si="7"/>
        <v>16</v>
      </c>
      <c r="AA55" s="72">
        <f t="shared" si="8"/>
        <v>84</v>
      </c>
      <c r="AB55" s="73">
        <f t="shared" si="3"/>
        <v>104</v>
      </c>
    </row>
    <row r="56" spans="1:28" s="74" customFormat="1" ht="12.75">
      <c r="A56" s="81"/>
      <c r="B56" s="75" t="s">
        <v>69</v>
      </c>
      <c r="C56" s="85" t="s">
        <v>39</v>
      </c>
      <c r="D56" s="112"/>
      <c r="E56" s="68"/>
      <c r="F56" s="88">
        <v>1</v>
      </c>
      <c r="G56" s="112"/>
      <c r="H56" s="68"/>
      <c r="I56" s="88"/>
      <c r="J56" s="112"/>
      <c r="K56" s="68"/>
      <c r="L56" s="88"/>
      <c r="M56" s="112"/>
      <c r="N56" s="68"/>
      <c r="O56" s="88"/>
      <c r="P56" s="112"/>
      <c r="Q56" s="68">
        <v>2</v>
      </c>
      <c r="R56" s="88"/>
      <c r="S56" s="112">
        <v>3</v>
      </c>
      <c r="T56" s="68">
        <v>11</v>
      </c>
      <c r="U56" s="88">
        <v>33</v>
      </c>
      <c r="V56" s="112"/>
      <c r="W56" s="68"/>
      <c r="X56" s="88"/>
      <c r="Y56" s="70">
        <f t="shared" si="6"/>
        <v>3</v>
      </c>
      <c r="Z56" s="71">
        <f t="shared" si="7"/>
        <v>13</v>
      </c>
      <c r="AA56" s="72">
        <f t="shared" si="8"/>
        <v>34</v>
      </c>
      <c r="AB56" s="73">
        <f t="shared" si="3"/>
        <v>50</v>
      </c>
    </row>
    <row r="57" spans="1:28" s="74" customFormat="1" ht="12.75">
      <c r="A57" s="81"/>
      <c r="B57" s="75" t="s">
        <v>155</v>
      </c>
      <c r="C57" s="85" t="s">
        <v>39</v>
      </c>
      <c r="D57" s="112"/>
      <c r="E57" s="68"/>
      <c r="F57" s="113">
        <v>1</v>
      </c>
      <c r="G57" s="112"/>
      <c r="H57" s="68"/>
      <c r="I57" s="113"/>
      <c r="J57" s="112"/>
      <c r="K57" s="68"/>
      <c r="L57" s="113"/>
      <c r="M57" s="112"/>
      <c r="N57" s="68"/>
      <c r="O57" s="113"/>
      <c r="P57" s="112"/>
      <c r="Q57" s="68"/>
      <c r="R57" s="113"/>
      <c r="S57" s="112"/>
      <c r="T57" s="68"/>
      <c r="U57" s="113">
        <v>2</v>
      </c>
      <c r="V57" s="112"/>
      <c r="W57" s="68"/>
      <c r="X57" s="113"/>
      <c r="Y57" s="70">
        <f t="shared" si="6"/>
        <v>0</v>
      </c>
      <c r="Z57" s="71">
        <f t="shared" si="7"/>
        <v>0</v>
      </c>
      <c r="AA57" s="72">
        <f t="shared" si="8"/>
        <v>3</v>
      </c>
      <c r="AB57" s="73">
        <f t="shared" si="3"/>
        <v>3</v>
      </c>
    </row>
    <row r="58" spans="1:28" s="74" customFormat="1" ht="12.75">
      <c r="A58" s="81"/>
      <c r="B58" s="75" t="s">
        <v>123</v>
      </c>
      <c r="C58" s="85" t="s">
        <v>39</v>
      </c>
      <c r="D58" s="112">
        <v>1</v>
      </c>
      <c r="E58" s="68"/>
      <c r="F58" s="88"/>
      <c r="G58" s="112"/>
      <c r="H58" s="68"/>
      <c r="I58" s="88"/>
      <c r="J58" s="112"/>
      <c r="K58" s="68"/>
      <c r="L58" s="88"/>
      <c r="M58" s="112"/>
      <c r="N58" s="68"/>
      <c r="O58" s="88"/>
      <c r="P58" s="112"/>
      <c r="Q58" s="68"/>
      <c r="R58" s="88"/>
      <c r="S58" s="112"/>
      <c r="T58" s="68">
        <v>2</v>
      </c>
      <c r="U58" s="88">
        <v>5</v>
      </c>
      <c r="V58" s="112"/>
      <c r="W58" s="68"/>
      <c r="X58" s="88"/>
      <c r="Y58" s="70">
        <f t="shared" si="6"/>
        <v>1</v>
      </c>
      <c r="Z58" s="71">
        <f t="shared" si="7"/>
        <v>2</v>
      </c>
      <c r="AA58" s="72">
        <f t="shared" si="8"/>
        <v>5</v>
      </c>
      <c r="AB58" s="73">
        <f t="shared" si="3"/>
        <v>8</v>
      </c>
    </row>
    <row r="59" spans="1:28" s="74" customFormat="1" ht="12.75">
      <c r="A59" s="81"/>
      <c r="B59" s="75" t="s">
        <v>40</v>
      </c>
      <c r="C59" s="85" t="s">
        <v>39</v>
      </c>
      <c r="D59" s="112"/>
      <c r="E59" s="68"/>
      <c r="F59" s="113"/>
      <c r="G59" s="112"/>
      <c r="H59" s="68"/>
      <c r="I59" s="113"/>
      <c r="J59" s="112"/>
      <c r="K59" s="68"/>
      <c r="L59" s="113"/>
      <c r="M59" s="112"/>
      <c r="N59" s="68"/>
      <c r="O59" s="113"/>
      <c r="P59" s="112"/>
      <c r="Q59" s="68"/>
      <c r="R59" s="113">
        <v>4</v>
      </c>
      <c r="S59" s="112">
        <v>1</v>
      </c>
      <c r="T59" s="68">
        <v>1</v>
      </c>
      <c r="U59" s="113">
        <v>4</v>
      </c>
      <c r="V59" s="112"/>
      <c r="W59" s="68"/>
      <c r="X59" s="113"/>
      <c r="Y59" s="70">
        <f t="shared" si="6"/>
        <v>1</v>
      </c>
      <c r="Z59" s="71">
        <f t="shared" si="7"/>
        <v>1</v>
      </c>
      <c r="AA59" s="72">
        <f t="shared" si="8"/>
        <v>8</v>
      </c>
      <c r="AB59" s="73">
        <f t="shared" si="3"/>
        <v>10</v>
      </c>
    </row>
    <row r="60" spans="1:28" s="74" customFormat="1" ht="12.75">
      <c r="A60" s="81"/>
      <c r="B60" s="75" t="s">
        <v>42</v>
      </c>
      <c r="C60" s="85" t="s">
        <v>39</v>
      </c>
      <c r="D60" s="112"/>
      <c r="E60" s="68"/>
      <c r="F60" s="113"/>
      <c r="G60" s="112"/>
      <c r="H60" s="68"/>
      <c r="I60" s="113"/>
      <c r="J60" s="112"/>
      <c r="K60" s="68"/>
      <c r="L60" s="113"/>
      <c r="M60" s="112"/>
      <c r="N60" s="68"/>
      <c r="O60" s="113"/>
      <c r="P60" s="112"/>
      <c r="Q60" s="68"/>
      <c r="R60" s="113"/>
      <c r="S60" s="112"/>
      <c r="T60" s="68"/>
      <c r="U60" s="113">
        <v>6</v>
      </c>
      <c r="V60" s="112"/>
      <c r="W60" s="68"/>
      <c r="X60" s="113"/>
      <c r="Y60" s="70">
        <f t="shared" si="6"/>
        <v>0</v>
      </c>
      <c r="Z60" s="71">
        <f t="shared" si="7"/>
        <v>0</v>
      </c>
      <c r="AA60" s="72">
        <f t="shared" si="8"/>
        <v>6</v>
      </c>
      <c r="AB60" s="73">
        <f t="shared" si="3"/>
        <v>6</v>
      </c>
    </row>
    <row r="61" spans="1:28" s="74" customFormat="1" ht="12.75">
      <c r="A61" s="81"/>
      <c r="B61" s="75" t="s">
        <v>41</v>
      </c>
      <c r="C61" s="85" t="s">
        <v>39</v>
      </c>
      <c r="D61" s="112"/>
      <c r="E61" s="68"/>
      <c r="F61" s="88">
        <v>1</v>
      </c>
      <c r="G61" s="112"/>
      <c r="H61" s="68"/>
      <c r="I61" s="88"/>
      <c r="J61" s="112"/>
      <c r="K61" s="68"/>
      <c r="L61" s="88"/>
      <c r="M61" s="112"/>
      <c r="N61" s="68"/>
      <c r="O61" s="88"/>
      <c r="P61" s="112"/>
      <c r="Q61" s="68"/>
      <c r="R61" s="88"/>
      <c r="S61" s="112"/>
      <c r="T61" s="68"/>
      <c r="U61" s="88"/>
      <c r="V61" s="112"/>
      <c r="W61" s="68"/>
      <c r="X61" s="88"/>
      <c r="Y61" s="70">
        <f t="shared" si="6"/>
        <v>0</v>
      </c>
      <c r="Z61" s="71">
        <f t="shared" si="7"/>
        <v>0</v>
      </c>
      <c r="AA61" s="72">
        <f t="shared" si="8"/>
        <v>1</v>
      </c>
      <c r="AB61" s="73">
        <f t="shared" si="3"/>
        <v>1</v>
      </c>
    </row>
    <row r="62" spans="1:28" s="74" customFormat="1" ht="12.75">
      <c r="A62" s="81"/>
      <c r="B62" s="75" t="s">
        <v>124</v>
      </c>
      <c r="C62" s="85" t="s">
        <v>39</v>
      </c>
      <c r="D62" s="112"/>
      <c r="E62" s="68"/>
      <c r="F62" s="113"/>
      <c r="G62" s="112"/>
      <c r="H62" s="68"/>
      <c r="I62" s="113"/>
      <c r="J62" s="112"/>
      <c r="K62" s="68"/>
      <c r="L62" s="113"/>
      <c r="M62" s="112"/>
      <c r="N62" s="68"/>
      <c r="O62" s="113"/>
      <c r="P62" s="112"/>
      <c r="Q62" s="68"/>
      <c r="R62" s="113"/>
      <c r="S62" s="112"/>
      <c r="T62" s="68"/>
      <c r="U62" s="113">
        <v>1</v>
      </c>
      <c r="V62" s="112"/>
      <c r="W62" s="68"/>
      <c r="X62" s="113"/>
      <c r="Y62" s="70">
        <f t="shared" si="6"/>
        <v>0</v>
      </c>
      <c r="Z62" s="71">
        <f t="shared" si="7"/>
        <v>0</v>
      </c>
      <c r="AA62" s="72">
        <f t="shared" si="8"/>
        <v>1</v>
      </c>
      <c r="AB62" s="73">
        <f t="shared" si="3"/>
        <v>1</v>
      </c>
    </row>
    <row r="63" spans="1:28" s="74" customFormat="1" ht="12.75">
      <c r="A63" s="81"/>
      <c r="B63" s="75" t="s">
        <v>64</v>
      </c>
      <c r="C63" s="85" t="s">
        <v>39</v>
      </c>
      <c r="D63" s="112"/>
      <c r="E63" s="68"/>
      <c r="F63" s="113"/>
      <c r="G63" s="112"/>
      <c r="H63" s="68"/>
      <c r="I63" s="113"/>
      <c r="J63" s="112"/>
      <c r="K63" s="68"/>
      <c r="L63" s="113"/>
      <c r="M63" s="112"/>
      <c r="N63" s="68"/>
      <c r="O63" s="113"/>
      <c r="P63" s="112"/>
      <c r="Q63" s="68"/>
      <c r="R63" s="113"/>
      <c r="S63" s="112"/>
      <c r="T63" s="68"/>
      <c r="U63" s="113"/>
      <c r="V63" s="112"/>
      <c r="W63" s="68"/>
      <c r="X63" s="113"/>
      <c r="Y63" s="70">
        <f t="shared" si="6"/>
        <v>0</v>
      </c>
      <c r="Z63" s="71">
        <f t="shared" si="7"/>
        <v>0</v>
      </c>
      <c r="AA63" s="72">
        <f t="shared" si="8"/>
        <v>0</v>
      </c>
      <c r="AB63" s="73">
        <f t="shared" si="3"/>
        <v>0</v>
      </c>
    </row>
    <row r="64" spans="1:28" s="74" customFormat="1" ht="12.75">
      <c r="A64" s="81"/>
      <c r="B64" s="75" t="s">
        <v>105</v>
      </c>
      <c r="C64" s="85" t="s">
        <v>39</v>
      </c>
      <c r="D64" s="112"/>
      <c r="E64" s="68"/>
      <c r="F64" s="113">
        <v>1</v>
      </c>
      <c r="G64" s="112"/>
      <c r="H64" s="68"/>
      <c r="I64" s="113"/>
      <c r="J64" s="112"/>
      <c r="K64" s="68"/>
      <c r="L64" s="113"/>
      <c r="M64" s="112"/>
      <c r="N64" s="68"/>
      <c r="O64" s="113"/>
      <c r="P64" s="112"/>
      <c r="Q64" s="68"/>
      <c r="R64" s="113">
        <v>6</v>
      </c>
      <c r="S64" s="112"/>
      <c r="T64" s="68"/>
      <c r="U64" s="113">
        <v>2</v>
      </c>
      <c r="V64" s="112"/>
      <c r="W64" s="68"/>
      <c r="X64" s="113"/>
      <c r="Y64" s="70">
        <f t="shared" si="6"/>
        <v>0</v>
      </c>
      <c r="Z64" s="71">
        <f t="shared" si="7"/>
        <v>0</v>
      </c>
      <c r="AA64" s="72">
        <f t="shared" si="8"/>
        <v>9</v>
      </c>
      <c r="AB64" s="73">
        <f t="shared" si="3"/>
        <v>9</v>
      </c>
    </row>
    <row r="65" spans="1:28" s="74" customFormat="1" ht="12.75">
      <c r="A65" s="81"/>
      <c r="B65" s="75" t="s">
        <v>106</v>
      </c>
      <c r="C65" s="85" t="s">
        <v>39</v>
      </c>
      <c r="D65" s="112"/>
      <c r="E65" s="68"/>
      <c r="F65" s="113"/>
      <c r="G65" s="112"/>
      <c r="H65" s="68"/>
      <c r="I65" s="113"/>
      <c r="J65" s="112"/>
      <c r="K65" s="68"/>
      <c r="L65" s="113"/>
      <c r="M65" s="112"/>
      <c r="N65" s="68"/>
      <c r="O65" s="113"/>
      <c r="P65" s="112"/>
      <c r="Q65" s="68"/>
      <c r="R65" s="113">
        <v>3</v>
      </c>
      <c r="S65" s="112"/>
      <c r="T65" s="68"/>
      <c r="U65" s="113">
        <v>5</v>
      </c>
      <c r="V65" s="112"/>
      <c r="W65" s="68"/>
      <c r="X65" s="113"/>
      <c r="Y65" s="70">
        <f t="shared" si="6"/>
        <v>0</v>
      </c>
      <c r="Z65" s="71">
        <f t="shared" si="7"/>
        <v>0</v>
      </c>
      <c r="AA65" s="72">
        <f t="shared" si="8"/>
        <v>8</v>
      </c>
      <c r="AB65" s="73">
        <f t="shared" si="3"/>
        <v>8</v>
      </c>
    </row>
    <row r="66" spans="1:28" s="74" customFormat="1" ht="12.75">
      <c r="A66" s="81"/>
      <c r="B66" s="75" t="s">
        <v>107</v>
      </c>
      <c r="C66" s="85" t="s">
        <v>39</v>
      </c>
      <c r="D66" s="112"/>
      <c r="E66" s="68"/>
      <c r="F66" s="88"/>
      <c r="G66" s="112"/>
      <c r="H66" s="68"/>
      <c r="I66" s="88"/>
      <c r="J66" s="112"/>
      <c r="K66" s="68"/>
      <c r="L66" s="88"/>
      <c r="M66" s="112"/>
      <c r="N66" s="68"/>
      <c r="O66" s="88"/>
      <c r="P66" s="112"/>
      <c r="Q66" s="68"/>
      <c r="R66" s="88">
        <v>1</v>
      </c>
      <c r="S66" s="112"/>
      <c r="T66" s="68"/>
      <c r="U66" s="88"/>
      <c r="V66" s="112"/>
      <c r="W66" s="68"/>
      <c r="X66" s="88"/>
      <c r="Y66" s="70">
        <f t="shared" si="6"/>
        <v>0</v>
      </c>
      <c r="Z66" s="71">
        <f t="shared" si="7"/>
        <v>0</v>
      </c>
      <c r="AA66" s="72">
        <f t="shared" si="8"/>
        <v>1</v>
      </c>
      <c r="AB66" s="73">
        <f t="shared" si="3"/>
        <v>1</v>
      </c>
    </row>
    <row r="67" spans="1:28" s="74" customFormat="1" ht="12.75">
      <c r="A67" s="81"/>
      <c r="B67" s="75" t="s">
        <v>108</v>
      </c>
      <c r="C67" s="85" t="s">
        <v>39</v>
      </c>
      <c r="D67" s="112"/>
      <c r="E67" s="68"/>
      <c r="F67" s="113"/>
      <c r="G67" s="82"/>
      <c r="H67" s="83"/>
      <c r="I67" s="84"/>
      <c r="J67" s="112"/>
      <c r="K67" s="68"/>
      <c r="L67" s="113"/>
      <c r="M67" s="112"/>
      <c r="N67" s="68"/>
      <c r="O67" s="113"/>
      <c r="P67" s="112"/>
      <c r="Q67" s="68">
        <v>1</v>
      </c>
      <c r="R67" s="113"/>
      <c r="S67" s="112"/>
      <c r="T67" s="68"/>
      <c r="U67" s="113">
        <v>2</v>
      </c>
      <c r="V67" s="112"/>
      <c r="W67" s="68"/>
      <c r="X67" s="113"/>
      <c r="Y67" s="70">
        <f t="shared" si="6"/>
        <v>0</v>
      </c>
      <c r="Z67" s="71">
        <f t="shared" si="7"/>
        <v>1</v>
      </c>
      <c r="AA67" s="72">
        <f t="shared" si="8"/>
        <v>2</v>
      </c>
      <c r="AB67" s="73">
        <f t="shared" si="3"/>
        <v>3</v>
      </c>
    </row>
    <row r="68" spans="1:28" s="74" customFormat="1" ht="12.75">
      <c r="A68" s="81"/>
      <c r="B68" s="75" t="s">
        <v>109</v>
      </c>
      <c r="C68" s="85" t="s">
        <v>39</v>
      </c>
      <c r="D68" s="112"/>
      <c r="E68" s="68"/>
      <c r="F68" s="113"/>
      <c r="G68" s="82"/>
      <c r="H68" s="83"/>
      <c r="I68" s="84"/>
      <c r="J68" s="112"/>
      <c r="K68" s="68"/>
      <c r="L68" s="113"/>
      <c r="M68" s="112"/>
      <c r="N68" s="68"/>
      <c r="O68" s="113"/>
      <c r="P68" s="112"/>
      <c r="Q68" s="68"/>
      <c r="R68" s="113"/>
      <c r="S68" s="112"/>
      <c r="T68" s="68"/>
      <c r="U68" s="113"/>
      <c r="V68" s="112"/>
      <c r="W68" s="68"/>
      <c r="X68" s="113"/>
      <c r="Y68" s="70">
        <f aca="true" t="shared" si="10" ref="Y68:Y80">D68+G68+J68+M68+P68+S68+V68</f>
        <v>0</v>
      </c>
      <c r="Z68" s="71">
        <f aca="true" t="shared" si="11" ref="Z68:Z80">E68+H68+K68+N68+Q68+T68+W68</f>
        <v>0</v>
      </c>
      <c r="AA68" s="72">
        <f aca="true" t="shared" si="12" ref="AA68:AA80">F68+I68+L68+O68+R68+U68+X68</f>
        <v>0</v>
      </c>
      <c r="AB68" s="73">
        <f t="shared" si="3"/>
        <v>0</v>
      </c>
    </row>
    <row r="69" spans="1:28" s="74" customFormat="1" ht="12.75">
      <c r="A69" s="81"/>
      <c r="B69" s="75" t="s">
        <v>110</v>
      </c>
      <c r="C69" s="85" t="s">
        <v>39</v>
      </c>
      <c r="D69" s="112"/>
      <c r="E69" s="68"/>
      <c r="F69" s="113"/>
      <c r="G69" s="82"/>
      <c r="H69" s="83"/>
      <c r="I69" s="84"/>
      <c r="J69" s="82"/>
      <c r="K69" s="83"/>
      <c r="L69" s="84"/>
      <c r="M69" s="82"/>
      <c r="N69" s="83"/>
      <c r="O69" s="84"/>
      <c r="P69" s="82"/>
      <c r="Q69" s="83"/>
      <c r="R69" s="84"/>
      <c r="S69" s="112">
        <v>1</v>
      </c>
      <c r="T69" s="68"/>
      <c r="U69" s="113">
        <v>6</v>
      </c>
      <c r="V69" s="112"/>
      <c r="W69" s="68"/>
      <c r="X69" s="113"/>
      <c r="Y69" s="70">
        <f t="shared" si="10"/>
        <v>1</v>
      </c>
      <c r="Z69" s="71">
        <f t="shared" si="11"/>
        <v>0</v>
      </c>
      <c r="AA69" s="72">
        <f t="shared" si="12"/>
        <v>6</v>
      </c>
      <c r="AB69" s="73">
        <f aca="true" t="shared" si="13" ref="AB69:AB81">Y69+Z69+AA69</f>
        <v>7</v>
      </c>
    </row>
    <row r="70" spans="1:28" s="74" customFormat="1" ht="12.75">
      <c r="A70" s="81"/>
      <c r="B70" s="75" t="s">
        <v>46</v>
      </c>
      <c r="C70" s="85" t="s">
        <v>39</v>
      </c>
      <c r="D70" s="112"/>
      <c r="E70" s="68"/>
      <c r="F70" s="113"/>
      <c r="G70" s="82"/>
      <c r="H70" s="83"/>
      <c r="I70" s="84"/>
      <c r="J70" s="82"/>
      <c r="K70" s="83"/>
      <c r="L70" s="84"/>
      <c r="M70" s="82"/>
      <c r="N70" s="83"/>
      <c r="O70" s="84"/>
      <c r="P70" s="82"/>
      <c r="Q70" s="83"/>
      <c r="R70" s="84"/>
      <c r="S70" s="82">
        <v>1</v>
      </c>
      <c r="T70" s="83">
        <v>2</v>
      </c>
      <c r="U70" s="84">
        <v>11</v>
      </c>
      <c r="V70" s="82"/>
      <c r="W70" s="83"/>
      <c r="X70" s="84"/>
      <c r="Y70" s="70">
        <f t="shared" si="10"/>
        <v>1</v>
      </c>
      <c r="Z70" s="71">
        <f t="shared" si="11"/>
        <v>2</v>
      </c>
      <c r="AA70" s="72">
        <f t="shared" si="12"/>
        <v>11</v>
      </c>
      <c r="AB70" s="73">
        <f t="shared" si="13"/>
        <v>14</v>
      </c>
    </row>
    <row r="71" spans="1:28" s="74" customFormat="1" ht="12.75">
      <c r="A71" s="81"/>
      <c r="B71" s="75" t="s">
        <v>28</v>
      </c>
      <c r="C71" s="85" t="s">
        <v>39</v>
      </c>
      <c r="D71" s="82"/>
      <c r="E71" s="83"/>
      <c r="F71" s="84"/>
      <c r="G71" s="82"/>
      <c r="H71" s="83"/>
      <c r="I71" s="84"/>
      <c r="J71" s="82"/>
      <c r="K71" s="83"/>
      <c r="L71" s="84"/>
      <c r="M71" s="82"/>
      <c r="N71" s="83"/>
      <c r="O71" s="84"/>
      <c r="P71" s="82"/>
      <c r="Q71" s="83"/>
      <c r="R71" s="84"/>
      <c r="S71" s="82">
        <v>2</v>
      </c>
      <c r="T71" s="83">
        <v>10</v>
      </c>
      <c r="U71" s="84">
        <v>17</v>
      </c>
      <c r="V71" s="82"/>
      <c r="W71" s="83"/>
      <c r="X71" s="84"/>
      <c r="Y71" s="70">
        <f t="shared" si="10"/>
        <v>2</v>
      </c>
      <c r="Z71" s="71">
        <f t="shared" si="11"/>
        <v>10</v>
      </c>
      <c r="AA71" s="72">
        <f t="shared" si="12"/>
        <v>17</v>
      </c>
      <c r="AB71" s="73">
        <f t="shared" si="13"/>
        <v>29</v>
      </c>
    </row>
    <row r="72" spans="1:28" s="74" customFormat="1" ht="12.75">
      <c r="A72" s="81"/>
      <c r="B72" s="75" t="s">
        <v>68</v>
      </c>
      <c r="C72" s="85" t="s">
        <v>39</v>
      </c>
      <c r="D72" s="82"/>
      <c r="E72" s="83"/>
      <c r="F72" s="84"/>
      <c r="G72" s="82"/>
      <c r="H72" s="83"/>
      <c r="I72" s="84"/>
      <c r="J72" s="82"/>
      <c r="K72" s="83"/>
      <c r="L72" s="84"/>
      <c r="M72" s="82"/>
      <c r="N72" s="83"/>
      <c r="O72" s="84"/>
      <c r="P72" s="82">
        <v>1</v>
      </c>
      <c r="Q72" s="83"/>
      <c r="R72" s="84">
        <v>1</v>
      </c>
      <c r="S72" s="82"/>
      <c r="T72" s="83"/>
      <c r="U72" s="84"/>
      <c r="V72" s="82"/>
      <c r="W72" s="83"/>
      <c r="X72" s="84"/>
      <c r="Y72" s="70">
        <f t="shared" si="10"/>
        <v>1</v>
      </c>
      <c r="Z72" s="71">
        <f t="shared" si="11"/>
        <v>0</v>
      </c>
      <c r="AA72" s="72">
        <f t="shared" si="12"/>
        <v>1</v>
      </c>
      <c r="AB72" s="73">
        <f t="shared" si="13"/>
        <v>2</v>
      </c>
    </row>
    <row r="73" spans="1:28" s="74" customFormat="1" ht="12.75">
      <c r="A73" s="81"/>
      <c r="B73" s="75" t="s">
        <v>65</v>
      </c>
      <c r="C73" s="85" t="s">
        <v>39</v>
      </c>
      <c r="D73" s="82"/>
      <c r="E73" s="83"/>
      <c r="F73" s="84"/>
      <c r="G73" s="82"/>
      <c r="H73" s="83"/>
      <c r="I73" s="84"/>
      <c r="J73" s="82"/>
      <c r="K73" s="83"/>
      <c r="L73" s="84"/>
      <c r="M73" s="82"/>
      <c r="N73" s="83"/>
      <c r="O73" s="84"/>
      <c r="P73" s="82"/>
      <c r="Q73" s="83"/>
      <c r="R73" s="84"/>
      <c r="S73" s="82"/>
      <c r="T73" s="83"/>
      <c r="U73" s="84"/>
      <c r="V73" s="82"/>
      <c r="W73" s="83"/>
      <c r="X73" s="84"/>
      <c r="Y73" s="70">
        <f t="shared" si="10"/>
        <v>0</v>
      </c>
      <c r="Z73" s="71">
        <f t="shared" si="11"/>
        <v>0</v>
      </c>
      <c r="AA73" s="72">
        <f t="shared" si="12"/>
        <v>0</v>
      </c>
      <c r="AB73" s="73">
        <f t="shared" si="13"/>
        <v>0</v>
      </c>
    </row>
    <row r="74" spans="1:28" s="74" customFormat="1" ht="12.75">
      <c r="A74" s="81"/>
      <c r="B74" s="75" t="s">
        <v>159</v>
      </c>
      <c r="C74" s="85" t="s">
        <v>39</v>
      </c>
      <c r="D74" s="82">
        <v>1</v>
      </c>
      <c r="E74" s="83"/>
      <c r="F74" s="84"/>
      <c r="G74" s="82"/>
      <c r="H74" s="83"/>
      <c r="I74" s="84"/>
      <c r="J74" s="82"/>
      <c r="K74" s="83"/>
      <c r="L74" s="84"/>
      <c r="M74" s="82"/>
      <c r="N74" s="83"/>
      <c r="O74" s="84"/>
      <c r="P74" s="82"/>
      <c r="Q74" s="83"/>
      <c r="R74" s="84">
        <v>1</v>
      </c>
      <c r="S74" s="82">
        <v>2</v>
      </c>
      <c r="T74" s="83">
        <v>1</v>
      </c>
      <c r="U74" s="84">
        <v>50</v>
      </c>
      <c r="V74" s="82"/>
      <c r="W74" s="83"/>
      <c r="X74" s="84"/>
      <c r="Y74" s="70">
        <f t="shared" si="10"/>
        <v>3</v>
      </c>
      <c r="Z74" s="71">
        <f t="shared" si="11"/>
        <v>1</v>
      </c>
      <c r="AA74" s="72">
        <f t="shared" si="12"/>
        <v>51</v>
      </c>
      <c r="AB74" s="73">
        <f t="shared" si="13"/>
        <v>55</v>
      </c>
    </row>
    <row r="75" spans="1:28" s="74" customFormat="1" ht="12.75">
      <c r="A75" s="81"/>
      <c r="B75" s="75" t="s">
        <v>48</v>
      </c>
      <c r="C75" s="85" t="s">
        <v>39</v>
      </c>
      <c r="D75" s="82"/>
      <c r="E75" s="83"/>
      <c r="F75" s="84"/>
      <c r="G75" s="82"/>
      <c r="H75" s="83"/>
      <c r="I75" s="84"/>
      <c r="J75" s="82"/>
      <c r="K75" s="83"/>
      <c r="L75" s="84"/>
      <c r="M75" s="82"/>
      <c r="N75" s="83"/>
      <c r="O75" s="84"/>
      <c r="P75" s="82"/>
      <c r="Q75" s="83"/>
      <c r="R75" s="84"/>
      <c r="S75" s="82"/>
      <c r="T75" s="83"/>
      <c r="U75" s="84"/>
      <c r="V75" s="82"/>
      <c r="W75" s="83"/>
      <c r="X75" s="84"/>
      <c r="Y75" s="70">
        <f t="shared" si="10"/>
        <v>0</v>
      </c>
      <c r="Z75" s="71">
        <f t="shared" si="11"/>
        <v>0</v>
      </c>
      <c r="AA75" s="72">
        <f t="shared" si="12"/>
        <v>0</v>
      </c>
      <c r="AB75" s="73">
        <f t="shared" si="13"/>
        <v>0</v>
      </c>
    </row>
    <row r="76" spans="1:28" s="74" customFormat="1" ht="12.75">
      <c r="A76" s="81"/>
      <c r="B76" s="75" t="s">
        <v>47</v>
      </c>
      <c r="C76" s="85" t="s">
        <v>39</v>
      </c>
      <c r="D76" s="82"/>
      <c r="E76" s="83"/>
      <c r="F76" s="84"/>
      <c r="G76" s="82"/>
      <c r="H76" s="83"/>
      <c r="I76" s="84"/>
      <c r="J76" s="82"/>
      <c r="K76" s="83"/>
      <c r="L76" s="84"/>
      <c r="M76" s="82"/>
      <c r="N76" s="83"/>
      <c r="O76" s="84"/>
      <c r="P76" s="82"/>
      <c r="Q76" s="83"/>
      <c r="R76" s="84"/>
      <c r="S76" s="82"/>
      <c r="T76" s="83"/>
      <c r="U76" s="84">
        <v>19</v>
      </c>
      <c r="V76" s="82"/>
      <c r="W76" s="83"/>
      <c r="X76" s="84"/>
      <c r="Y76" s="70">
        <f t="shared" si="10"/>
        <v>0</v>
      </c>
      <c r="Z76" s="71">
        <f t="shared" si="11"/>
        <v>0</v>
      </c>
      <c r="AA76" s="72">
        <f t="shared" si="12"/>
        <v>19</v>
      </c>
      <c r="AB76" s="73">
        <f t="shared" si="13"/>
        <v>19</v>
      </c>
    </row>
    <row r="77" spans="1:28" s="74" customFormat="1" ht="12.75">
      <c r="A77" s="81"/>
      <c r="B77" s="75" t="s">
        <v>66</v>
      </c>
      <c r="C77" s="85" t="s">
        <v>39</v>
      </c>
      <c r="D77" s="82"/>
      <c r="E77" s="83"/>
      <c r="F77" s="84"/>
      <c r="G77" s="82"/>
      <c r="H77" s="83"/>
      <c r="I77" s="84"/>
      <c r="J77" s="82"/>
      <c r="K77" s="83"/>
      <c r="L77" s="84"/>
      <c r="M77" s="82"/>
      <c r="N77" s="83"/>
      <c r="O77" s="84"/>
      <c r="P77" s="82"/>
      <c r="Q77" s="83"/>
      <c r="R77" s="84"/>
      <c r="S77" s="82">
        <v>1</v>
      </c>
      <c r="T77" s="83"/>
      <c r="U77" s="84">
        <v>4</v>
      </c>
      <c r="V77" s="82"/>
      <c r="W77" s="83"/>
      <c r="X77" s="84"/>
      <c r="Y77" s="70">
        <f t="shared" si="10"/>
        <v>1</v>
      </c>
      <c r="Z77" s="71">
        <f t="shared" si="11"/>
        <v>0</v>
      </c>
      <c r="AA77" s="72">
        <f t="shared" si="12"/>
        <v>4</v>
      </c>
      <c r="AB77" s="73">
        <f t="shared" si="13"/>
        <v>5</v>
      </c>
    </row>
    <row r="78" spans="1:28" ht="31.5">
      <c r="A78" s="31"/>
      <c r="B78" s="32" t="s">
        <v>111</v>
      </c>
      <c r="C78" s="33" t="s">
        <v>39</v>
      </c>
      <c r="D78" s="37">
        <f>SUM(D51:D77)</f>
        <v>5</v>
      </c>
      <c r="E78" s="37">
        <f aca="true" t="shared" si="14" ref="E78:X78">SUM(E51:E77)</f>
        <v>24</v>
      </c>
      <c r="F78" s="37">
        <f t="shared" si="14"/>
        <v>79</v>
      </c>
      <c r="G78" s="37">
        <f t="shared" si="14"/>
        <v>0</v>
      </c>
      <c r="H78" s="37">
        <f t="shared" si="14"/>
        <v>0</v>
      </c>
      <c r="I78" s="37">
        <f t="shared" si="14"/>
        <v>0</v>
      </c>
      <c r="J78" s="37">
        <f t="shared" si="14"/>
        <v>0</v>
      </c>
      <c r="K78" s="37">
        <f t="shared" si="14"/>
        <v>0</v>
      </c>
      <c r="L78" s="37">
        <f t="shared" si="14"/>
        <v>0</v>
      </c>
      <c r="M78" s="37">
        <f t="shared" si="14"/>
        <v>0</v>
      </c>
      <c r="N78" s="37">
        <f t="shared" si="14"/>
        <v>0</v>
      </c>
      <c r="O78" s="37">
        <f t="shared" si="14"/>
        <v>0</v>
      </c>
      <c r="P78" s="37">
        <f t="shared" si="14"/>
        <v>12</v>
      </c>
      <c r="Q78" s="37">
        <f t="shared" si="14"/>
        <v>79</v>
      </c>
      <c r="R78" s="37">
        <f t="shared" si="14"/>
        <v>173</v>
      </c>
      <c r="S78" s="37">
        <f t="shared" si="14"/>
        <v>38</v>
      </c>
      <c r="T78" s="37">
        <f t="shared" si="14"/>
        <v>130</v>
      </c>
      <c r="U78" s="37">
        <f t="shared" si="14"/>
        <v>636</v>
      </c>
      <c r="V78" s="37">
        <f t="shared" si="14"/>
        <v>0</v>
      </c>
      <c r="W78" s="37">
        <f t="shared" si="14"/>
        <v>0</v>
      </c>
      <c r="X78" s="37">
        <f t="shared" si="14"/>
        <v>0</v>
      </c>
      <c r="Y78" s="25">
        <f t="shared" si="10"/>
        <v>55</v>
      </c>
      <c r="Z78" s="26">
        <f t="shared" si="11"/>
        <v>233</v>
      </c>
      <c r="AA78" s="27">
        <f t="shared" si="12"/>
        <v>888</v>
      </c>
      <c r="AB78" s="28">
        <f t="shared" si="13"/>
        <v>1176</v>
      </c>
    </row>
    <row r="79" spans="1:28" ht="47.25">
      <c r="A79" s="29"/>
      <c r="B79" s="133" t="s">
        <v>78</v>
      </c>
      <c r="C79" s="35" t="s">
        <v>79</v>
      </c>
      <c r="D79" s="52"/>
      <c r="E79" s="53"/>
      <c r="F79" s="54"/>
      <c r="G79" s="52"/>
      <c r="H79" s="53"/>
      <c r="I79" s="54"/>
      <c r="J79" s="52"/>
      <c r="K79" s="53"/>
      <c r="L79" s="54"/>
      <c r="M79" s="52"/>
      <c r="N79" s="53"/>
      <c r="O79" s="54">
        <v>1</v>
      </c>
      <c r="P79" s="52"/>
      <c r="Q79" s="53"/>
      <c r="R79" s="54"/>
      <c r="S79" s="52">
        <v>6</v>
      </c>
      <c r="T79" s="53">
        <v>33</v>
      </c>
      <c r="U79" s="54">
        <v>192</v>
      </c>
      <c r="V79" s="52"/>
      <c r="W79" s="53"/>
      <c r="X79" s="54"/>
      <c r="Y79" s="18">
        <f t="shared" si="10"/>
        <v>6</v>
      </c>
      <c r="Z79" s="19">
        <f t="shared" si="11"/>
        <v>33</v>
      </c>
      <c r="AA79" s="20">
        <f t="shared" si="12"/>
        <v>193</v>
      </c>
      <c r="AB79" s="21">
        <f t="shared" si="13"/>
        <v>232</v>
      </c>
    </row>
    <row r="80" spans="1:28" ht="32.25" thickBot="1">
      <c r="A80" s="49"/>
      <c r="B80" s="50" t="s">
        <v>51</v>
      </c>
      <c r="C80" s="51" t="s">
        <v>52</v>
      </c>
      <c r="D80" s="60"/>
      <c r="E80" s="53">
        <v>1</v>
      </c>
      <c r="F80" s="62">
        <v>1</v>
      </c>
      <c r="G80" s="52"/>
      <c r="H80" s="53"/>
      <c r="I80" s="54"/>
      <c r="J80" s="60"/>
      <c r="K80" s="53"/>
      <c r="L80" s="62"/>
      <c r="M80" s="52">
        <v>4</v>
      </c>
      <c r="N80" s="53"/>
      <c r="O80" s="54"/>
      <c r="P80" s="60"/>
      <c r="Q80" s="53">
        <v>1</v>
      </c>
      <c r="R80" s="62">
        <v>6</v>
      </c>
      <c r="S80" s="52">
        <v>1</v>
      </c>
      <c r="T80" s="53">
        <v>5</v>
      </c>
      <c r="U80" s="54">
        <v>28</v>
      </c>
      <c r="V80" s="60"/>
      <c r="W80" s="53"/>
      <c r="X80" s="53"/>
      <c r="Y80" s="52">
        <f t="shared" si="10"/>
        <v>5</v>
      </c>
      <c r="Z80" s="53">
        <f t="shared" si="11"/>
        <v>7</v>
      </c>
      <c r="AA80" s="54">
        <f t="shared" si="12"/>
        <v>35</v>
      </c>
      <c r="AB80" s="51">
        <f t="shared" si="13"/>
        <v>47</v>
      </c>
    </row>
    <row r="81" spans="1:28" ht="36.75" thickBot="1">
      <c r="A81" s="119"/>
      <c r="B81" s="120" t="s">
        <v>57</v>
      </c>
      <c r="C81" s="121"/>
      <c r="D81" s="122">
        <f aca="true" t="shared" si="15" ref="D81:X81">D80+D79+D78+D49+D32+D22</f>
        <v>44</v>
      </c>
      <c r="E81" s="123">
        <f t="shared" si="15"/>
        <v>170</v>
      </c>
      <c r="F81" s="124">
        <f t="shared" si="15"/>
        <v>482</v>
      </c>
      <c r="G81" s="125">
        <f t="shared" si="15"/>
        <v>3</v>
      </c>
      <c r="H81" s="123">
        <f t="shared" si="15"/>
        <v>10</v>
      </c>
      <c r="I81" s="126">
        <f t="shared" si="15"/>
        <v>28</v>
      </c>
      <c r="J81" s="122">
        <f t="shared" si="15"/>
        <v>0</v>
      </c>
      <c r="K81" s="123">
        <f t="shared" si="15"/>
        <v>0</v>
      </c>
      <c r="L81" s="124">
        <f t="shared" si="15"/>
        <v>0</v>
      </c>
      <c r="M81" s="125">
        <f t="shared" si="15"/>
        <v>4</v>
      </c>
      <c r="N81" s="123">
        <f t="shared" si="15"/>
        <v>4</v>
      </c>
      <c r="O81" s="126">
        <f t="shared" si="15"/>
        <v>17</v>
      </c>
      <c r="P81" s="122">
        <f t="shared" si="15"/>
        <v>60</v>
      </c>
      <c r="Q81" s="123">
        <f t="shared" si="15"/>
        <v>383</v>
      </c>
      <c r="R81" s="124">
        <f t="shared" si="15"/>
        <v>903</v>
      </c>
      <c r="S81" s="125">
        <f t="shared" si="15"/>
        <v>83</v>
      </c>
      <c r="T81" s="123">
        <f t="shared" si="15"/>
        <v>424</v>
      </c>
      <c r="U81" s="126">
        <f t="shared" si="15"/>
        <v>2266</v>
      </c>
      <c r="V81" s="122">
        <f t="shared" si="15"/>
        <v>0</v>
      </c>
      <c r="W81" s="123">
        <f t="shared" si="15"/>
        <v>0</v>
      </c>
      <c r="X81" s="128">
        <f t="shared" si="15"/>
        <v>0</v>
      </c>
      <c r="Y81" s="127">
        <f>D81+G81+J81+M81+P81+S81+V81</f>
        <v>194</v>
      </c>
      <c r="Z81" s="128">
        <f>E81+H81+K81+N81+Q81+T81+W81</f>
        <v>991</v>
      </c>
      <c r="AA81" s="129">
        <f>F81+I81+L81+O81+R81+U81+X81</f>
        <v>3696</v>
      </c>
      <c r="AB81" s="130">
        <f t="shared" si="13"/>
        <v>4881</v>
      </c>
    </row>
    <row r="82" spans="24:26" ht="12.75">
      <c r="X82" s="41"/>
      <c r="Y82" s="42"/>
      <c r="Z82" s="2"/>
    </row>
    <row r="83" spans="2:28" ht="16.5" thickBot="1">
      <c r="B83" s="131" t="s">
        <v>116</v>
      </c>
      <c r="C83" s="3"/>
      <c r="Y83" s="3"/>
      <c r="Z83" s="3"/>
      <c r="AA83" s="3"/>
      <c r="AB83" s="3"/>
    </row>
    <row r="84" spans="2:28" ht="15" thickBot="1">
      <c r="B84" s="150" t="s">
        <v>117</v>
      </c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2"/>
    </row>
    <row r="85" spans="2:28" ht="15" thickBot="1">
      <c r="B85" s="153" t="s">
        <v>118</v>
      </c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5"/>
    </row>
    <row r="86" spans="2:28" ht="15" thickBot="1">
      <c r="B86" s="156" t="s">
        <v>119</v>
      </c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8"/>
    </row>
    <row r="87" spans="2:28" ht="12.75">
      <c r="B87" s="159" t="s">
        <v>143</v>
      </c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</row>
    <row r="279" ht="12.75">
      <c r="AC279" s="1"/>
    </row>
    <row r="280" ht="12.75">
      <c r="AC280" s="1"/>
    </row>
    <row r="281" ht="12.75">
      <c r="AC281" s="1"/>
    </row>
    <row r="282" ht="12.75">
      <c r="AC282" s="1"/>
    </row>
    <row r="283" ht="12.75">
      <c r="AC283" s="1"/>
    </row>
    <row r="284" ht="12.75">
      <c r="AC284" s="1"/>
    </row>
    <row r="285" ht="12.75">
      <c r="AC285" s="1"/>
    </row>
    <row r="286" ht="12.75">
      <c r="AC286" s="1"/>
    </row>
    <row r="287" ht="12.75">
      <c r="AC287" s="1"/>
    </row>
    <row r="288" ht="12.75">
      <c r="AC288" s="1"/>
    </row>
    <row r="289" ht="12.75">
      <c r="AC289" s="1"/>
    </row>
    <row r="290" ht="12.75">
      <c r="AC290" s="1"/>
    </row>
    <row r="291" ht="12.75">
      <c r="AC291" s="1"/>
    </row>
    <row r="292" ht="12.75">
      <c r="AC292" s="1"/>
    </row>
    <row r="293" ht="12.75">
      <c r="AC293" s="1"/>
    </row>
    <row r="294" ht="12.75">
      <c r="AC294" s="1"/>
    </row>
    <row r="295" ht="12.75">
      <c r="AC295" s="1"/>
    </row>
    <row r="296" ht="12.75">
      <c r="AC296" s="1"/>
    </row>
    <row r="297" ht="12.75">
      <c r="AC297" s="1"/>
    </row>
    <row r="298" ht="12.75">
      <c r="AC298" s="1"/>
    </row>
    <row r="299" ht="12.75">
      <c r="AC299" s="1"/>
    </row>
    <row r="300" ht="12.75">
      <c r="AC300" s="1"/>
    </row>
    <row r="301" ht="12.75">
      <c r="AC301" s="1"/>
    </row>
    <row r="302" ht="12.75">
      <c r="AC302" s="1"/>
    </row>
    <row r="303" ht="12.75">
      <c r="AC303" s="1"/>
    </row>
    <row r="304" ht="12.75">
      <c r="AC304" s="1"/>
    </row>
    <row r="305" ht="12.75">
      <c r="AC305" s="1"/>
    </row>
    <row r="306" ht="12.75">
      <c r="AC306" s="1"/>
    </row>
    <row r="307" ht="12.75">
      <c r="AC307" s="1"/>
    </row>
    <row r="308" ht="12.75">
      <c r="AC308" s="1"/>
    </row>
    <row r="309" ht="12.75">
      <c r="AC309" s="1"/>
    </row>
    <row r="310" ht="12.75">
      <c r="AC310" s="1"/>
    </row>
  </sheetData>
  <mergeCells count="15">
    <mergeCell ref="P5:R5"/>
    <mergeCell ref="B87:AB87"/>
    <mergeCell ref="B85:AB85"/>
    <mergeCell ref="B86:AB86"/>
    <mergeCell ref="B84:AB84"/>
    <mergeCell ref="S5:U5"/>
    <mergeCell ref="V5:X5"/>
    <mergeCell ref="A1:AB1"/>
    <mergeCell ref="A2:AB4"/>
    <mergeCell ref="Y5:AA5"/>
    <mergeCell ref="AB5:AB6"/>
    <mergeCell ref="D5:F5"/>
    <mergeCell ref="G5:I5"/>
    <mergeCell ref="J5:L5"/>
    <mergeCell ref="M5:O5"/>
  </mergeCells>
  <printOptions/>
  <pageMargins left="0.2755905511811024" right="0.2755905511811024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23"/>
  <sheetViews>
    <sheetView zoomScale="75" zoomScaleNormal="75" workbookViewId="0" topLeftCell="A83">
      <selection activeCell="B100" sqref="B100"/>
    </sheetView>
  </sheetViews>
  <sheetFormatPr defaultColWidth="9.00390625" defaultRowHeight="12.75"/>
  <cols>
    <col min="1" max="1" width="1.75390625" style="3" customWidth="1"/>
    <col min="2" max="2" width="19.375" style="3" customWidth="1"/>
    <col min="3" max="3" width="5.875" style="40" customWidth="1"/>
    <col min="4" max="4" width="4.25390625" style="3" customWidth="1"/>
    <col min="5" max="5" width="5.375" style="3" customWidth="1"/>
    <col min="6" max="6" width="5.00390625" style="3" customWidth="1"/>
    <col min="7" max="9" width="4.25390625" style="3" customWidth="1"/>
    <col min="10" max="10" width="3.25390625" style="3" customWidth="1"/>
    <col min="11" max="11" width="3.125" style="3" customWidth="1"/>
    <col min="12" max="12" width="3.625" style="3" customWidth="1"/>
    <col min="13" max="16" width="4.25390625" style="3" customWidth="1"/>
    <col min="17" max="17" width="5.75390625" style="3" customWidth="1"/>
    <col min="18" max="18" width="5.375" style="3" customWidth="1"/>
    <col min="19" max="19" width="4.25390625" style="3" customWidth="1"/>
    <col min="20" max="20" width="5.75390625" style="3" customWidth="1"/>
    <col min="21" max="21" width="5.625" style="3" customWidth="1"/>
    <col min="22" max="24" width="4.25390625" style="3" customWidth="1"/>
    <col min="25" max="26" width="5.125" style="40" customWidth="1"/>
    <col min="27" max="27" width="5.375" style="40" customWidth="1"/>
    <col min="28" max="28" width="6.125" style="40" customWidth="1"/>
    <col min="29" max="16384" width="9.125" style="3" customWidth="1"/>
  </cols>
  <sheetData>
    <row r="1" spans="1:28" ht="18" customHeight="1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</row>
    <row r="2" spans="1:28" ht="12.75" customHeight="1">
      <c r="A2" s="144" t="s">
        <v>86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</row>
    <row r="3" spans="1:28" ht="12.75" customHeight="1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</row>
    <row r="4" spans="1:28" ht="13.5" customHeight="1" thickBo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</row>
    <row r="5" spans="1:28" ht="74.25" customHeight="1" thickBot="1">
      <c r="A5" s="99" t="s">
        <v>1</v>
      </c>
      <c r="B5" s="101" t="s">
        <v>2</v>
      </c>
      <c r="C5" s="102" t="s">
        <v>3</v>
      </c>
      <c r="D5" s="146" t="s">
        <v>4</v>
      </c>
      <c r="E5" s="146"/>
      <c r="F5" s="147"/>
      <c r="G5" s="145" t="s">
        <v>5</v>
      </c>
      <c r="H5" s="146"/>
      <c r="I5" s="147"/>
      <c r="J5" s="145" t="s">
        <v>6</v>
      </c>
      <c r="K5" s="146"/>
      <c r="L5" s="147"/>
      <c r="M5" s="145" t="s">
        <v>7</v>
      </c>
      <c r="N5" s="146"/>
      <c r="O5" s="147"/>
      <c r="P5" s="145" t="s">
        <v>8</v>
      </c>
      <c r="Q5" s="146"/>
      <c r="R5" s="147"/>
      <c r="S5" s="145" t="s">
        <v>9</v>
      </c>
      <c r="T5" s="146"/>
      <c r="U5" s="147"/>
      <c r="V5" s="145" t="s">
        <v>10</v>
      </c>
      <c r="W5" s="146"/>
      <c r="X5" s="147"/>
      <c r="Y5" s="145" t="s">
        <v>11</v>
      </c>
      <c r="Z5" s="146"/>
      <c r="AA5" s="147"/>
      <c r="AB5" s="148" t="s">
        <v>12</v>
      </c>
    </row>
    <row r="6" spans="1:28" ht="38.25" customHeight="1" thickBot="1">
      <c r="A6" s="99"/>
      <c r="B6" s="101"/>
      <c r="C6" s="102"/>
      <c r="D6" s="103" t="s">
        <v>13</v>
      </c>
      <c r="E6" s="104" t="s">
        <v>14</v>
      </c>
      <c r="F6" s="87" t="s">
        <v>15</v>
      </c>
      <c r="G6" s="105" t="s">
        <v>13</v>
      </c>
      <c r="H6" s="104" t="s">
        <v>14</v>
      </c>
      <c r="I6" s="87" t="s">
        <v>15</v>
      </c>
      <c r="J6" s="103" t="s">
        <v>13</v>
      </c>
      <c r="K6" s="104" t="s">
        <v>14</v>
      </c>
      <c r="L6" s="87" t="s">
        <v>15</v>
      </c>
      <c r="M6" s="103" t="s">
        <v>13</v>
      </c>
      <c r="N6" s="104" t="s">
        <v>14</v>
      </c>
      <c r="O6" s="87" t="s">
        <v>15</v>
      </c>
      <c r="P6" s="103" t="s">
        <v>13</v>
      </c>
      <c r="Q6" s="104" t="s">
        <v>14</v>
      </c>
      <c r="R6" s="87" t="s">
        <v>15</v>
      </c>
      <c r="S6" s="103" t="s">
        <v>13</v>
      </c>
      <c r="T6" s="104" t="s">
        <v>14</v>
      </c>
      <c r="U6" s="87" t="s">
        <v>15</v>
      </c>
      <c r="V6" s="103" t="s">
        <v>13</v>
      </c>
      <c r="W6" s="104" t="s">
        <v>14</v>
      </c>
      <c r="X6" s="87" t="s">
        <v>15</v>
      </c>
      <c r="Y6" s="103" t="s">
        <v>13</v>
      </c>
      <c r="Z6" s="104" t="s">
        <v>14</v>
      </c>
      <c r="AA6" s="87" t="s">
        <v>15</v>
      </c>
      <c r="AB6" s="149"/>
    </row>
    <row r="7" spans="1:28" ht="13.5" thickBot="1">
      <c r="A7" s="99">
        <v>1</v>
      </c>
      <c r="B7" s="100">
        <v>2</v>
      </c>
      <c r="C7" s="4"/>
      <c r="D7" s="5">
        <v>3</v>
      </c>
      <c r="E7" s="6">
        <v>4</v>
      </c>
      <c r="F7" s="7">
        <v>5</v>
      </c>
      <c r="G7" s="8">
        <v>6</v>
      </c>
      <c r="H7" s="9">
        <v>7</v>
      </c>
      <c r="I7" s="10">
        <v>8</v>
      </c>
      <c r="J7" s="8">
        <v>9</v>
      </c>
      <c r="K7" s="9">
        <v>10</v>
      </c>
      <c r="L7" s="10">
        <v>11</v>
      </c>
      <c r="M7" s="8">
        <v>12</v>
      </c>
      <c r="N7" s="9">
        <v>13</v>
      </c>
      <c r="O7" s="10">
        <v>14</v>
      </c>
      <c r="P7" s="8">
        <v>15</v>
      </c>
      <c r="Q7" s="9">
        <v>16</v>
      </c>
      <c r="R7" s="10">
        <v>17</v>
      </c>
      <c r="S7" s="8">
        <v>18</v>
      </c>
      <c r="T7" s="9">
        <v>19</v>
      </c>
      <c r="U7" s="10">
        <v>20</v>
      </c>
      <c r="V7" s="8">
        <v>21</v>
      </c>
      <c r="W7" s="9">
        <v>22</v>
      </c>
      <c r="X7" s="10">
        <v>23</v>
      </c>
      <c r="Y7" s="11">
        <v>24</v>
      </c>
      <c r="Z7" s="12">
        <v>25</v>
      </c>
      <c r="AA7" s="13">
        <v>26</v>
      </c>
      <c r="AB7" s="14">
        <v>27</v>
      </c>
    </row>
    <row r="8" spans="1:28" ht="15.75">
      <c r="A8" s="15"/>
      <c r="B8" s="16" t="s">
        <v>16</v>
      </c>
      <c r="C8" s="17" t="s">
        <v>16</v>
      </c>
      <c r="D8" s="18">
        <v>6</v>
      </c>
      <c r="E8" s="19">
        <v>54</v>
      </c>
      <c r="F8" s="20">
        <v>110</v>
      </c>
      <c r="G8" s="18"/>
      <c r="H8" s="19">
        <v>2</v>
      </c>
      <c r="I8" s="20">
        <v>10</v>
      </c>
      <c r="J8" s="18"/>
      <c r="K8" s="19"/>
      <c r="L8" s="20"/>
      <c r="M8" s="18"/>
      <c r="N8" s="19">
        <v>2</v>
      </c>
      <c r="O8" s="20">
        <v>5</v>
      </c>
      <c r="P8" s="18">
        <v>10</v>
      </c>
      <c r="Q8" s="19">
        <v>76</v>
      </c>
      <c r="R8" s="20">
        <v>157</v>
      </c>
      <c r="S8" s="18">
        <v>19</v>
      </c>
      <c r="T8" s="19">
        <v>84</v>
      </c>
      <c r="U8" s="20">
        <v>511</v>
      </c>
      <c r="V8" s="18"/>
      <c r="W8" s="19"/>
      <c r="X8" s="20"/>
      <c r="Y8" s="18">
        <f aca="true" t="shared" si="0" ref="Y8:AA35">D8+G8+J8+M8+P8+S8+V8</f>
        <v>35</v>
      </c>
      <c r="Z8" s="19">
        <f t="shared" si="0"/>
        <v>218</v>
      </c>
      <c r="AA8" s="20">
        <f t="shared" si="0"/>
        <v>793</v>
      </c>
      <c r="AB8" s="21">
        <f>Y8+Z8+AA8</f>
        <v>1046</v>
      </c>
    </row>
    <row r="9" spans="1:28" s="74" customFormat="1" ht="12.75">
      <c r="A9" s="64"/>
      <c r="B9" s="65" t="s">
        <v>87</v>
      </c>
      <c r="C9" s="66" t="s">
        <v>16</v>
      </c>
      <c r="D9" s="67">
        <v>5</v>
      </c>
      <c r="E9" s="68">
        <v>41</v>
      </c>
      <c r="F9" s="69">
        <v>86</v>
      </c>
      <c r="G9" s="67"/>
      <c r="H9" s="68">
        <v>2</v>
      </c>
      <c r="I9" s="69">
        <v>10</v>
      </c>
      <c r="J9" s="67"/>
      <c r="K9" s="68"/>
      <c r="L9" s="69"/>
      <c r="M9" s="67"/>
      <c r="N9" s="68"/>
      <c r="O9" s="69">
        <v>2</v>
      </c>
      <c r="P9" s="67">
        <v>8</v>
      </c>
      <c r="Q9" s="68">
        <v>57</v>
      </c>
      <c r="R9" s="69">
        <v>108</v>
      </c>
      <c r="S9" s="67">
        <v>9</v>
      </c>
      <c r="T9" s="68">
        <v>33</v>
      </c>
      <c r="U9" s="69">
        <v>139</v>
      </c>
      <c r="V9" s="67"/>
      <c r="W9" s="68"/>
      <c r="X9" s="69"/>
      <c r="Y9" s="70">
        <f t="shared" si="0"/>
        <v>22</v>
      </c>
      <c r="Z9" s="71">
        <f t="shared" si="0"/>
        <v>133</v>
      </c>
      <c r="AA9" s="72">
        <f t="shared" si="0"/>
        <v>345</v>
      </c>
      <c r="AB9" s="73">
        <f aca="true" t="shared" si="1" ref="AB9:AB66">Y9+Z9+AA9</f>
        <v>500</v>
      </c>
    </row>
    <row r="10" spans="1:28" s="74" customFormat="1" ht="12.75">
      <c r="A10" s="64"/>
      <c r="B10" s="65" t="s">
        <v>17</v>
      </c>
      <c r="C10" s="66" t="s">
        <v>16</v>
      </c>
      <c r="D10" s="67">
        <v>1</v>
      </c>
      <c r="E10" s="68">
        <v>12</v>
      </c>
      <c r="F10" s="69">
        <v>21</v>
      </c>
      <c r="G10" s="67"/>
      <c r="H10" s="68"/>
      <c r="I10" s="69"/>
      <c r="J10" s="67"/>
      <c r="K10" s="68"/>
      <c r="L10" s="69"/>
      <c r="M10" s="67"/>
      <c r="N10" s="68"/>
      <c r="O10" s="69">
        <v>1</v>
      </c>
      <c r="P10" s="67">
        <v>2</v>
      </c>
      <c r="Q10" s="68">
        <v>17</v>
      </c>
      <c r="R10" s="69">
        <v>47</v>
      </c>
      <c r="S10" s="67">
        <v>4</v>
      </c>
      <c r="T10" s="68">
        <v>24</v>
      </c>
      <c r="U10" s="69">
        <v>144</v>
      </c>
      <c r="V10" s="67"/>
      <c r="W10" s="68"/>
      <c r="X10" s="69"/>
      <c r="Y10" s="70">
        <f t="shared" si="0"/>
        <v>7</v>
      </c>
      <c r="Z10" s="71">
        <f t="shared" si="0"/>
        <v>53</v>
      </c>
      <c r="AA10" s="72">
        <f t="shared" si="0"/>
        <v>213</v>
      </c>
      <c r="AB10" s="73">
        <f t="shared" si="1"/>
        <v>273</v>
      </c>
    </row>
    <row r="11" spans="1:28" s="74" customFormat="1" ht="12.75">
      <c r="A11" s="64"/>
      <c r="B11" s="65" t="s">
        <v>88</v>
      </c>
      <c r="C11" s="66" t="s">
        <v>16</v>
      </c>
      <c r="D11" s="67"/>
      <c r="E11" s="68"/>
      <c r="F11" s="69">
        <v>2</v>
      </c>
      <c r="G11" s="67"/>
      <c r="H11" s="68"/>
      <c r="I11" s="69"/>
      <c r="J11" s="67"/>
      <c r="K11" s="68"/>
      <c r="L11" s="69"/>
      <c r="M11" s="67"/>
      <c r="N11" s="68"/>
      <c r="O11" s="69"/>
      <c r="P11" s="67"/>
      <c r="Q11" s="68">
        <v>2</v>
      </c>
      <c r="R11" s="69">
        <v>2</v>
      </c>
      <c r="S11" s="67">
        <v>3</v>
      </c>
      <c r="T11" s="68">
        <v>1</v>
      </c>
      <c r="U11" s="69">
        <v>35</v>
      </c>
      <c r="V11" s="67"/>
      <c r="W11" s="68"/>
      <c r="X11" s="69"/>
      <c r="Y11" s="70">
        <f t="shared" si="0"/>
        <v>3</v>
      </c>
      <c r="Z11" s="71">
        <f t="shared" si="0"/>
        <v>3</v>
      </c>
      <c r="AA11" s="72">
        <f t="shared" si="0"/>
        <v>39</v>
      </c>
      <c r="AB11" s="73">
        <f t="shared" si="1"/>
        <v>45</v>
      </c>
    </row>
    <row r="12" spans="1:28" s="74" customFormat="1" ht="12.75">
      <c r="A12" s="64"/>
      <c r="B12" s="75" t="s">
        <v>89</v>
      </c>
      <c r="C12" s="66" t="s">
        <v>16</v>
      </c>
      <c r="D12" s="67"/>
      <c r="E12" s="68"/>
      <c r="F12" s="69">
        <v>1</v>
      </c>
      <c r="G12" s="67"/>
      <c r="H12" s="68"/>
      <c r="I12" s="69"/>
      <c r="J12" s="67"/>
      <c r="K12" s="68"/>
      <c r="L12" s="69"/>
      <c r="M12" s="67"/>
      <c r="N12" s="68">
        <v>1</v>
      </c>
      <c r="O12" s="69">
        <v>1</v>
      </c>
      <c r="P12" s="67"/>
      <c r="Q12" s="68"/>
      <c r="R12" s="69"/>
      <c r="S12" s="67">
        <v>1</v>
      </c>
      <c r="T12" s="68">
        <v>11</v>
      </c>
      <c r="U12" s="69">
        <v>41</v>
      </c>
      <c r="V12" s="67"/>
      <c r="W12" s="68"/>
      <c r="X12" s="69"/>
      <c r="Y12" s="70">
        <f t="shared" si="0"/>
        <v>1</v>
      </c>
      <c r="Z12" s="71">
        <f t="shared" si="0"/>
        <v>12</v>
      </c>
      <c r="AA12" s="72">
        <f t="shared" si="0"/>
        <v>43</v>
      </c>
      <c r="AB12" s="73">
        <f t="shared" si="1"/>
        <v>56</v>
      </c>
    </row>
    <row r="13" spans="1:28" s="74" customFormat="1" ht="12.75">
      <c r="A13" s="64"/>
      <c r="B13" s="65" t="s">
        <v>90</v>
      </c>
      <c r="C13" s="66" t="s">
        <v>16</v>
      </c>
      <c r="D13" s="67"/>
      <c r="E13" s="68"/>
      <c r="F13" s="69"/>
      <c r="G13" s="67"/>
      <c r="H13" s="68"/>
      <c r="I13" s="69"/>
      <c r="J13" s="67"/>
      <c r="K13" s="68"/>
      <c r="L13" s="69"/>
      <c r="M13" s="67"/>
      <c r="N13" s="68"/>
      <c r="O13" s="69"/>
      <c r="P13" s="67"/>
      <c r="Q13" s="68"/>
      <c r="R13" s="69"/>
      <c r="S13" s="67"/>
      <c r="T13" s="68"/>
      <c r="U13" s="69">
        <v>22</v>
      </c>
      <c r="V13" s="67"/>
      <c r="W13" s="68"/>
      <c r="X13" s="69"/>
      <c r="Y13" s="70">
        <f t="shared" si="0"/>
        <v>0</v>
      </c>
      <c r="Z13" s="71">
        <f t="shared" si="0"/>
        <v>0</v>
      </c>
      <c r="AA13" s="72">
        <f t="shared" si="0"/>
        <v>22</v>
      </c>
      <c r="AB13" s="73">
        <f t="shared" si="1"/>
        <v>22</v>
      </c>
    </row>
    <row r="14" spans="1:28" s="74" customFormat="1" ht="12.75">
      <c r="A14" s="64"/>
      <c r="B14" s="65" t="s">
        <v>148</v>
      </c>
      <c r="C14" s="66" t="s">
        <v>16</v>
      </c>
      <c r="D14" s="67"/>
      <c r="E14" s="68"/>
      <c r="F14" s="69"/>
      <c r="G14" s="67"/>
      <c r="H14" s="68"/>
      <c r="I14" s="69"/>
      <c r="J14" s="67"/>
      <c r="K14" s="68"/>
      <c r="L14" s="69"/>
      <c r="M14" s="67"/>
      <c r="N14" s="68"/>
      <c r="O14" s="69"/>
      <c r="P14" s="67"/>
      <c r="Q14" s="68"/>
      <c r="R14" s="69"/>
      <c r="S14" s="67"/>
      <c r="T14" s="68"/>
      <c r="U14" s="69">
        <v>1</v>
      </c>
      <c r="V14" s="67"/>
      <c r="W14" s="68"/>
      <c r="X14" s="69"/>
      <c r="Y14" s="70">
        <f t="shared" si="0"/>
        <v>0</v>
      </c>
      <c r="Z14" s="71">
        <f t="shared" si="0"/>
        <v>0</v>
      </c>
      <c r="AA14" s="72">
        <f t="shared" si="0"/>
        <v>1</v>
      </c>
      <c r="AB14" s="73">
        <f t="shared" si="1"/>
        <v>1</v>
      </c>
    </row>
    <row r="15" spans="1:28" s="74" customFormat="1" ht="12.75">
      <c r="A15" s="64"/>
      <c r="B15" s="65" t="s">
        <v>18</v>
      </c>
      <c r="C15" s="66" t="s">
        <v>16</v>
      </c>
      <c r="D15" s="67"/>
      <c r="E15" s="68"/>
      <c r="F15" s="69"/>
      <c r="G15" s="67"/>
      <c r="H15" s="68"/>
      <c r="I15" s="69"/>
      <c r="J15" s="67"/>
      <c r="K15" s="68"/>
      <c r="L15" s="69"/>
      <c r="M15" s="67"/>
      <c r="N15" s="68"/>
      <c r="O15" s="69"/>
      <c r="P15" s="67"/>
      <c r="Q15" s="68"/>
      <c r="R15" s="69"/>
      <c r="S15" s="67"/>
      <c r="T15" s="68">
        <v>4</v>
      </c>
      <c r="U15" s="69">
        <v>5</v>
      </c>
      <c r="V15" s="67"/>
      <c r="W15" s="68"/>
      <c r="X15" s="69"/>
      <c r="Y15" s="70">
        <f t="shared" si="0"/>
        <v>0</v>
      </c>
      <c r="Z15" s="71">
        <f t="shared" si="0"/>
        <v>4</v>
      </c>
      <c r="AA15" s="72">
        <f t="shared" si="0"/>
        <v>5</v>
      </c>
      <c r="AB15" s="73">
        <f t="shared" si="1"/>
        <v>9</v>
      </c>
    </row>
    <row r="16" spans="1:28" s="74" customFormat="1" ht="12.75">
      <c r="A16" s="64"/>
      <c r="B16" s="65" t="s">
        <v>91</v>
      </c>
      <c r="C16" s="66" t="s">
        <v>16</v>
      </c>
      <c r="D16" s="67"/>
      <c r="E16" s="68">
        <v>1</v>
      </c>
      <c r="F16" s="69"/>
      <c r="G16" s="67"/>
      <c r="H16" s="68"/>
      <c r="I16" s="69"/>
      <c r="J16" s="67"/>
      <c r="K16" s="68"/>
      <c r="L16" s="69"/>
      <c r="M16" s="67"/>
      <c r="N16" s="68">
        <v>1</v>
      </c>
      <c r="O16" s="69"/>
      <c r="P16" s="67"/>
      <c r="Q16" s="68"/>
      <c r="R16" s="69"/>
      <c r="S16" s="67"/>
      <c r="T16" s="68">
        <v>1</v>
      </c>
      <c r="U16" s="69">
        <v>5</v>
      </c>
      <c r="V16" s="67"/>
      <c r="W16" s="68"/>
      <c r="X16" s="69"/>
      <c r="Y16" s="70">
        <f t="shared" si="0"/>
        <v>0</v>
      </c>
      <c r="Z16" s="71">
        <f t="shared" si="0"/>
        <v>3</v>
      </c>
      <c r="AA16" s="72">
        <f t="shared" si="0"/>
        <v>5</v>
      </c>
      <c r="AB16" s="73">
        <f t="shared" si="1"/>
        <v>8</v>
      </c>
    </row>
    <row r="17" spans="1:28" s="74" customFormat="1" ht="12.75">
      <c r="A17" s="76"/>
      <c r="B17" s="65" t="s">
        <v>68</v>
      </c>
      <c r="C17" s="66" t="s">
        <v>16</v>
      </c>
      <c r="D17" s="67"/>
      <c r="E17" s="68"/>
      <c r="F17" s="69"/>
      <c r="G17" s="67"/>
      <c r="H17" s="68"/>
      <c r="I17" s="69"/>
      <c r="J17" s="67"/>
      <c r="K17" s="68"/>
      <c r="L17" s="69"/>
      <c r="M17" s="67"/>
      <c r="N17" s="68"/>
      <c r="O17" s="69"/>
      <c r="P17" s="67"/>
      <c r="Q17" s="68"/>
      <c r="R17" s="69"/>
      <c r="S17" s="67"/>
      <c r="T17" s="68"/>
      <c r="U17" s="69">
        <v>8</v>
      </c>
      <c r="V17" s="67"/>
      <c r="W17" s="68"/>
      <c r="X17" s="69"/>
      <c r="Y17" s="70">
        <f t="shared" si="0"/>
        <v>0</v>
      </c>
      <c r="Z17" s="71">
        <f t="shared" si="0"/>
        <v>0</v>
      </c>
      <c r="AA17" s="72">
        <f t="shared" si="0"/>
        <v>8</v>
      </c>
      <c r="AB17" s="73">
        <f t="shared" si="1"/>
        <v>8</v>
      </c>
    </row>
    <row r="18" spans="1:28" s="74" customFormat="1" ht="12.75">
      <c r="A18" s="76"/>
      <c r="B18" s="65" t="s">
        <v>19</v>
      </c>
      <c r="C18" s="66" t="s">
        <v>16</v>
      </c>
      <c r="D18" s="67"/>
      <c r="E18" s="68"/>
      <c r="F18" s="69"/>
      <c r="G18" s="67"/>
      <c r="H18" s="68"/>
      <c r="I18" s="69"/>
      <c r="J18" s="67"/>
      <c r="K18" s="68"/>
      <c r="L18" s="69"/>
      <c r="M18" s="67"/>
      <c r="N18" s="68"/>
      <c r="O18" s="69"/>
      <c r="P18" s="67"/>
      <c r="Q18" s="68"/>
      <c r="R18" s="69"/>
      <c r="S18" s="67">
        <v>1</v>
      </c>
      <c r="T18" s="68"/>
      <c r="U18" s="69">
        <v>11</v>
      </c>
      <c r="V18" s="67"/>
      <c r="W18" s="68"/>
      <c r="X18" s="69"/>
      <c r="Y18" s="70">
        <f t="shared" si="0"/>
        <v>1</v>
      </c>
      <c r="Z18" s="71">
        <f t="shared" si="0"/>
        <v>0</v>
      </c>
      <c r="AA18" s="72">
        <f t="shared" si="0"/>
        <v>11</v>
      </c>
      <c r="AB18" s="73">
        <f t="shared" si="1"/>
        <v>12</v>
      </c>
    </row>
    <row r="19" spans="1:28" s="74" customFormat="1" ht="12.75">
      <c r="A19" s="77"/>
      <c r="B19" s="65" t="s">
        <v>92</v>
      </c>
      <c r="C19" s="66" t="s">
        <v>16</v>
      </c>
      <c r="D19" s="67"/>
      <c r="E19" s="68"/>
      <c r="F19" s="69"/>
      <c r="G19" s="67"/>
      <c r="H19" s="68"/>
      <c r="I19" s="69"/>
      <c r="J19" s="67"/>
      <c r="K19" s="68"/>
      <c r="L19" s="69"/>
      <c r="M19" s="67"/>
      <c r="N19" s="68"/>
      <c r="O19" s="69"/>
      <c r="P19" s="67"/>
      <c r="Q19" s="68"/>
      <c r="R19" s="69"/>
      <c r="S19" s="67"/>
      <c r="T19" s="68"/>
      <c r="U19" s="69">
        <v>2</v>
      </c>
      <c r="V19" s="67"/>
      <c r="W19" s="68"/>
      <c r="X19" s="69"/>
      <c r="Y19" s="70">
        <f t="shared" si="0"/>
        <v>0</v>
      </c>
      <c r="Z19" s="71">
        <f t="shared" si="0"/>
        <v>0</v>
      </c>
      <c r="AA19" s="72">
        <f t="shared" si="0"/>
        <v>2</v>
      </c>
      <c r="AB19" s="73">
        <f t="shared" si="1"/>
        <v>2</v>
      </c>
    </row>
    <row r="20" spans="1:28" s="74" customFormat="1" ht="12.75">
      <c r="A20" s="77"/>
      <c r="B20" s="65" t="s">
        <v>159</v>
      </c>
      <c r="C20" s="66" t="s">
        <v>16</v>
      </c>
      <c r="D20" s="67"/>
      <c r="E20" s="68"/>
      <c r="F20" s="69"/>
      <c r="G20" s="67"/>
      <c r="H20" s="68"/>
      <c r="I20" s="69"/>
      <c r="J20" s="67"/>
      <c r="K20" s="68"/>
      <c r="L20" s="69"/>
      <c r="M20" s="67"/>
      <c r="N20" s="68"/>
      <c r="O20" s="69"/>
      <c r="P20" s="67"/>
      <c r="Q20" s="68"/>
      <c r="R20" s="69"/>
      <c r="S20" s="67"/>
      <c r="T20" s="68">
        <v>9</v>
      </c>
      <c r="U20" s="69">
        <v>45</v>
      </c>
      <c r="V20" s="67"/>
      <c r="W20" s="68"/>
      <c r="X20" s="69"/>
      <c r="Y20" s="70">
        <f t="shared" si="0"/>
        <v>0</v>
      </c>
      <c r="Z20" s="71">
        <f t="shared" si="0"/>
        <v>9</v>
      </c>
      <c r="AA20" s="72">
        <f t="shared" si="0"/>
        <v>45</v>
      </c>
      <c r="AB20" s="73">
        <f t="shared" si="1"/>
        <v>54</v>
      </c>
    </row>
    <row r="21" spans="1:28" s="74" customFormat="1" ht="25.5">
      <c r="A21" s="77"/>
      <c r="B21" s="65" t="s">
        <v>20</v>
      </c>
      <c r="C21" s="66" t="s">
        <v>16</v>
      </c>
      <c r="D21" s="107"/>
      <c r="E21" s="68"/>
      <c r="F21" s="91"/>
      <c r="G21" s="107"/>
      <c r="H21" s="68"/>
      <c r="I21" s="91"/>
      <c r="J21" s="107"/>
      <c r="K21" s="68"/>
      <c r="L21" s="91"/>
      <c r="M21" s="107"/>
      <c r="N21" s="68"/>
      <c r="O21" s="91">
        <v>1</v>
      </c>
      <c r="P21" s="107"/>
      <c r="Q21" s="68"/>
      <c r="R21" s="91"/>
      <c r="S21" s="107">
        <v>1</v>
      </c>
      <c r="T21" s="68">
        <v>1</v>
      </c>
      <c r="U21" s="91">
        <v>53</v>
      </c>
      <c r="V21" s="107"/>
      <c r="W21" s="68"/>
      <c r="X21" s="91"/>
      <c r="Y21" s="70">
        <f t="shared" si="0"/>
        <v>1</v>
      </c>
      <c r="Z21" s="71">
        <f t="shared" si="0"/>
        <v>1</v>
      </c>
      <c r="AA21" s="72">
        <f t="shared" si="0"/>
        <v>54</v>
      </c>
      <c r="AB21" s="73">
        <f t="shared" si="1"/>
        <v>56</v>
      </c>
    </row>
    <row r="22" spans="1:28" ht="31.5">
      <c r="A22" s="22"/>
      <c r="B22" s="23" t="s">
        <v>93</v>
      </c>
      <c r="C22" s="24" t="s">
        <v>16</v>
      </c>
      <c r="D22" s="25">
        <f>SUM(D9:D21)</f>
        <v>6</v>
      </c>
      <c r="E22" s="25">
        <f aca="true" t="shared" si="2" ref="E22:X22">SUM(E9:E21)</f>
        <v>54</v>
      </c>
      <c r="F22" s="25">
        <f t="shared" si="2"/>
        <v>110</v>
      </c>
      <c r="G22" s="25">
        <f t="shared" si="2"/>
        <v>0</v>
      </c>
      <c r="H22" s="25">
        <f t="shared" si="2"/>
        <v>2</v>
      </c>
      <c r="I22" s="25">
        <f t="shared" si="2"/>
        <v>10</v>
      </c>
      <c r="J22" s="25">
        <f t="shared" si="2"/>
        <v>0</v>
      </c>
      <c r="K22" s="25">
        <f t="shared" si="2"/>
        <v>0</v>
      </c>
      <c r="L22" s="25">
        <f t="shared" si="2"/>
        <v>0</v>
      </c>
      <c r="M22" s="25">
        <f t="shared" si="2"/>
        <v>0</v>
      </c>
      <c r="N22" s="25">
        <f t="shared" si="2"/>
        <v>2</v>
      </c>
      <c r="O22" s="25">
        <f t="shared" si="2"/>
        <v>5</v>
      </c>
      <c r="P22" s="25">
        <f t="shared" si="2"/>
        <v>10</v>
      </c>
      <c r="Q22" s="25">
        <f t="shared" si="2"/>
        <v>76</v>
      </c>
      <c r="R22" s="25">
        <f t="shared" si="2"/>
        <v>157</v>
      </c>
      <c r="S22" s="25">
        <f t="shared" si="2"/>
        <v>19</v>
      </c>
      <c r="T22" s="25">
        <f t="shared" si="2"/>
        <v>84</v>
      </c>
      <c r="U22" s="25">
        <f t="shared" si="2"/>
        <v>511</v>
      </c>
      <c r="V22" s="25">
        <f t="shared" si="2"/>
        <v>0</v>
      </c>
      <c r="W22" s="25">
        <f t="shared" si="2"/>
        <v>0</v>
      </c>
      <c r="X22" s="25">
        <f t="shared" si="2"/>
        <v>0</v>
      </c>
      <c r="Y22" s="25">
        <f t="shared" si="0"/>
        <v>35</v>
      </c>
      <c r="Z22" s="26">
        <f t="shared" si="0"/>
        <v>218</v>
      </c>
      <c r="AA22" s="27">
        <f t="shared" si="0"/>
        <v>793</v>
      </c>
      <c r="AB22" s="28">
        <f t="shared" si="1"/>
        <v>1046</v>
      </c>
    </row>
    <row r="23" spans="1:28" ht="15.75">
      <c r="A23" s="29"/>
      <c r="B23" s="30" t="s">
        <v>21</v>
      </c>
      <c r="C23" s="17" t="s">
        <v>21</v>
      </c>
      <c r="D23" s="18">
        <v>4</v>
      </c>
      <c r="E23" s="19">
        <v>9</v>
      </c>
      <c r="F23" s="20">
        <v>43</v>
      </c>
      <c r="G23" s="18"/>
      <c r="H23" s="19"/>
      <c r="I23" s="20"/>
      <c r="J23" s="18"/>
      <c r="K23" s="19"/>
      <c r="L23" s="20"/>
      <c r="M23" s="18">
        <v>3</v>
      </c>
      <c r="N23" s="19">
        <v>1</v>
      </c>
      <c r="O23" s="20">
        <v>5</v>
      </c>
      <c r="P23" s="18">
        <v>4</v>
      </c>
      <c r="Q23" s="19">
        <v>30</v>
      </c>
      <c r="R23" s="20">
        <v>73</v>
      </c>
      <c r="S23" s="18">
        <v>9</v>
      </c>
      <c r="T23" s="19">
        <v>69</v>
      </c>
      <c r="U23" s="20">
        <v>328</v>
      </c>
      <c r="V23" s="18"/>
      <c r="W23" s="19"/>
      <c r="X23" s="20"/>
      <c r="Y23" s="18">
        <f t="shared" si="0"/>
        <v>20</v>
      </c>
      <c r="Z23" s="19">
        <f t="shared" si="0"/>
        <v>109</v>
      </c>
      <c r="AA23" s="20">
        <f t="shared" si="0"/>
        <v>449</v>
      </c>
      <c r="AB23" s="21">
        <f t="shared" si="1"/>
        <v>578</v>
      </c>
    </row>
    <row r="24" spans="1:28" s="74" customFormat="1" ht="12.75">
      <c r="A24" s="77"/>
      <c r="B24" s="65" t="s">
        <v>22</v>
      </c>
      <c r="C24" s="66" t="s">
        <v>21</v>
      </c>
      <c r="D24" s="67">
        <v>3</v>
      </c>
      <c r="E24" s="68">
        <v>4</v>
      </c>
      <c r="F24" s="69">
        <v>25</v>
      </c>
      <c r="G24" s="67"/>
      <c r="H24" s="68"/>
      <c r="I24" s="69"/>
      <c r="J24" s="67"/>
      <c r="K24" s="68"/>
      <c r="L24" s="69"/>
      <c r="M24" s="67">
        <v>1</v>
      </c>
      <c r="N24" s="68"/>
      <c r="O24" s="69"/>
      <c r="P24" s="67">
        <v>1</v>
      </c>
      <c r="Q24" s="68">
        <v>18</v>
      </c>
      <c r="R24" s="69">
        <v>35</v>
      </c>
      <c r="S24" s="67">
        <v>4</v>
      </c>
      <c r="T24" s="68">
        <v>31</v>
      </c>
      <c r="U24" s="69">
        <v>125</v>
      </c>
      <c r="V24" s="67"/>
      <c r="W24" s="68"/>
      <c r="X24" s="69"/>
      <c r="Y24" s="70">
        <f t="shared" si="0"/>
        <v>9</v>
      </c>
      <c r="Z24" s="71">
        <f t="shared" si="0"/>
        <v>53</v>
      </c>
      <c r="AA24" s="72">
        <f t="shared" si="0"/>
        <v>185</v>
      </c>
      <c r="AB24" s="73">
        <f t="shared" si="1"/>
        <v>247</v>
      </c>
    </row>
    <row r="25" spans="1:28" s="74" customFormat="1" ht="12.75">
      <c r="A25" s="77"/>
      <c r="B25" s="65" t="s">
        <v>23</v>
      </c>
      <c r="C25" s="66" t="s">
        <v>21</v>
      </c>
      <c r="D25" s="67">
        <v>1</v>
      </c>
      <c r="E25" s="68">
        <v>4</v>
      </c>
      <c r="F25" s="69">
        <v>17</v>
      </c>
      <c r="G25" s="67"/>
      <c r="H25" s="68"/>
      <c r="I25" s="69"/>
      <c r="J25" s="67"/>
      <c r="K25" s="68"/>
      <c r="L25" s="69"/>
      <c r="M25" s="67">
        <v>2</v>
      </c>
      <c r="N25" s="68">
        <v>1</v>
      </c>
      <c r="O25" s="69">
        <v>5</v>
      </c>
      <c r="P25" s="67">
        <v>3</v>
      </c>
      <c r="Q25" s="68">
        <v>12</v>
      </c>
      <c r="R25" s="69">
        <v>35</v>
      </c>
      <c r="S25" s="67">
        <v>3</v>
      </c>
      <c r="T25" s="68">
        <v>31</v>
      </c>
      <c r="U25" s="69">
        <v>160</v>
      </c>
      <c r="V25" s="67"/>
      <c r="W25" s="68"/>
      <c r="X25" s="69"/>
      <c r="Y25" s="70">
        <f t="shared" si="0"/>
        <v>9</v>
      </c>
      <c r="Z25" s="71">
        <f t="shared" si="0"/>
        <v>48</v>
      </c>
      <c r="AA25" s="72">
        <f t="shared" si="0"/>
        <v>217</v>
      </c>
      <c r="AB25" s="73">
        <f t="shared" si="1"/>
        <v>274</v>
      </c>
    </row>
    <row r="26" spans="1:28" s="74" customFormat="1" ht="12.75">
      <c r="A26" s="78"/>
      <c r="B26" s="65" t="s">
        <v>94</v>
      </c>
      <c r="C26" s="66" t="s">
        <v>21</v>
      </c>
      <c r="D26" s="67"/>
      <c r="E26" s="68"/>
      <c r="F26" s="69">
        <v>1</v>
      </c>
      <c r="G26" s="67"/>
      <c r="H26" s="68"/>
      <c r="I26" s="69"/>
      <c r="J26" s="67"/>
      <c r="K26" s="68"/>
      <c r="L26" s="69"/>
      <c r="M26" s="67"/>
      <c r="N26" s="68"/>
      <c r="O26" s="69"/>
      <c r="P26" s="67"/>
      <c r="Q26" s="68"/>
      <c r="R26" s="69"/>
      <c r="S26" s="67"/>
      <c r="T26" s="68">
        <v>3</v>
      </c>
      <c r="U26" s="69">
        <v>16</v>
      </c>
      <c r="V26" s="67"/>
      <c r="W26" s="68"/>
      <c r="X26" s="69"/>
      <c r="Y26" s="70">
        <f t="shared" si="0"/>
        <v>0</v>
      </c>
      <c r="Z26" s="71">
        <f t="shared" si="0"/>
        <v>3</v>
      </c>
      <c r="AA26" s="72">
        <f t="shared" si="0"/>
        <v>17</v>
      </c>
      <c r="AB26" s="73">
        <f t="shared" si="1"/>
        <v>20</v>
      </c>
    </row>
    <row r="27" spans="1:28" s="74" customFormat="1" ht="12.75">
      <c r="A27" s="77"/>
      <c r="B27" s="65" t="s">
        <v>18</v>
      </c>
      <c r="C27" s="66" t="s">
        <v>21</v>
      </c>
      <c r="D27" s="67"/>
      <c r="E27" s="68"/>
      <c r="F27" s="69"/>
      <c r="G27" s="67"/>
      <c r="H27" s="68"/>
      <c r="I27" s="69"/>
      <c r="J27" s="67"/>
      <c r="K27" s="68"/>
      <c r="L27" s="69"/>
      <c r="M27" s="67"/>
      <c r="N27" s="68"/>
      <c r="O27" s="69"/>
      <c r="P27" s="67"/>
      <c r="Q27" s="68"/>
      <c r="R27" s="69">
        <v>1</v>
      </c>
      <c r="S27" s="67">
        <v>1</v>
      </c>
      <c r="T27" s="68"/>
      <c r="U27" s="69"/>
      <c r="V27" s="67"/>
      <c r="W27" s="68"/>
      <c r="X27" s="69"/>
      <c r="Y27" s="70">
        <f t="shared" si="0"/>
        <v>1</v>
      </c>
      <c r="Z27" s="71">
        <f t="shared" si="0"/>
        <v>0</v>
      </c>
      <c r="AA27" s="72">
        <f t="shared" si="0"/>
        <v>1</v>
      </c>
      <c r="AB27" s="73">
        <f t="shared" si="1"/>
        <v>2</v>
      </c>
    </row>
    <row r="28" spans="1:28" s="74" customFormat="1" ht="12.75">
      <c r="A28" s="77"/>
      <c r="B28" s="65" t="s">
        <v>70</v>
      </c>
      <c r="C28" s="66" t="s">
        <v>21</v>
      </c>
      <c r="D28" s="67"/>
      <c r="E28" s="68">
        <v>1</v>
      </c>
      <c r="F28" s="69"/>
      <c r="G28" s="67"/>
      <c r="H28" s="68"/>
      <c r="I28" s="69"/>
      <c r="J28" s="67"/>
      <c r="K28" s="68"/>
      <c r="L28" s="69"/>
      <c r="M28" s="67"/>
      <c r="N28" s="68"/>
      <c r="O28" s="69"/>
      <c r="P28" s="82"/>
      <c r="Q28" s="83"/>
      <c r="R28" s="84">
        <v>2</v>
      </c>
      <c r="S28" s="67"/>
      <c r="T28" s="68">
        <v>3</v>
      </c>
      <c r="U28" s="69">
        <v>11</v>
      </c>
      <c r="V28" s="82"/>
      <c r="W28" s="83"/>
      <c r="X28" s="84"/>
      <c r="Y28" s="70">
        <f t="shared" si="0"/>
        <v>0</v>
      </c>
      <c r="Z28" s="71">
        <f t="shared" si="0"/>
        <v>4</v>
      </c>
      <c r="AA28" s="72">
        <f t="shared" si="0"/>
        <v>13</v>
      </c>
      <c r="AB28" s="73">
        <f t="shared" si="1"/>
        <v>17</v>
      </c>
    </row>
    <row r="29" spans="1:28" s="74" customFormat="1" ht="25.5">
      <c r="A29" s="77"/>
      <c r="B29" s="79" t="s">
        <v>29</v>
      </c>
      <c r="C29" s="66" t="s">
        <v>21</v>
      </c>
      <c r="D29" s="107"/>
      <c r="E29" s="68"/>
      <c r="F29" s="91"/>
      <c r="G29" s="107"/>
      <c r="H29" s="68"/>
      <c r="I29" s="91"/>
      <c r="J29" s="67"/>
      <c r="K29" s="68"/>
      <c r="L29" s="69"/>
      <c r="M29" s="67"/>
      <c r="N29" s="68"/>
      <c r="O29" s="92"/>
      <c r="P29" s="67"/>
      <c r="Q29" s="68"/>
      <c r="R29" s="69"/>
      <c r="S29" s="91">
        <v>1</v>
      </c>
      <c r="T29" s="68"/>
      <c r="U29" s="92">
        <v>12</v>
      </c>
      <c r="V29" s="67"/>
      <c r="W29" s="68"/>
      <c r="X29" s="69"/>
      <c r="Y29" s="70">
        <f t="shared" si="0"/>
        <v>1</v>
      </c>
      <c r="Z29" s="71">
        <f t="shared" si="0"/>
        <v>0</v>
      </c>
      <c r="AA29" s="72">
        <f t="shared" si="0"/>
        <v>12</v>
      </c>
      <c r="AB29" s="73">
        <f t="shared" si="1"/>
        <v>13</v>
      </c>
    </row>
    <row r="30" spans="1:28" s="74" customFormat="1" ht="12.75">
      <c r="A30" s="77"/>
      <c r="B30" s="79" t="s">
        <v>30</v>
      </c>
      <c r="C30" s="66" t="s">
        <v>21</v>
      </c>
      <c r="D30" s="67"/>
      <c r="E30" s="68"/>
      <c r="F30" s="69"/>
      <c r="G30" s="67"/>
      <c r="H30" s="68"/>
      <c r="I30" s="69"/>
      <c r="J30" s="67"/>
      <c r="K30" s="68"/>
      <c r="L30" s="69"/>
      <c r="M30" s="67"/>
      <c r="N30" s="68"/>
      <c r="O30" s="69"/>
      <c r="P30" s="109"/>
      <c r="Q30" s="110"/>
      <c r="R30" s="111"/>
      <c r="S30" s="67"/>
      <c r="T30" s="68">
        <v>1</v>
      </c>
      <c r="U30" s="69">
        <v>4</v>
      </c>
      <c r="V30" s="109"/>
      <c r="W30" s="110"/>
      <c r="X30" s="111"/>
      <c r="Y30" s="70">
        <f t="shared" si="0"/>
        <v>0</v>
      </c>
      <c r="Z30" s="71">
        <f t="shared" si="0"/>
        <v>1</v>
      </c>
      <c r="AA30" s="72">
        <f t="shared" si="0"/>
        <v>4</v>
      </c>
      <c r="AB30" s="73">
        <f t="shared" si="1"/>
        <v>5</v>
      </c>
    </row>
    <row r="31" spans="1:28" ht="31.5">
      <c r="A31" s="22"/>
      <c r="B31" s="23" t="s">
        <v>95</v>
      </c>
      <c r="C31" s="24" t="s">
        <v>21</v>
      </c>
      <c r="D31" s="25">
        <f>SUM(D24:D30)</f>
        <v>4</v>
      </c>
      <c r="E31" s="25">
        <f aca="true" t="shared" si="3" ref="E31:X31">SUM(E24:E30)</f>
        <v>9</v>
      </c>
      <c r="F31" s="25">
        <f t="shared" si="3"/>
        <v>43</v>
      </c>
      <c r="G31" s="25">
        <f t="shared" si="3"/>
        <v>0</v>
      </c>
      <c r="H31" s="25">
        <f t="shared" si="3"/>
        <v>0</v>
      </c>
      <c r="I31" s="25">
        <f t="shared" si="3"/>
        <v>0</v>
      </c>
      <c r="J31" s="25">
        <f t="shared" si="3"/>
        <v>0</v>
      </c>
      <c r="K31" s="25">
        <f t="shared" si="3"/>
        <v>0</v>
      </c>
      <c r="L31" s="25">
        <f t="shared" si="3"/>
        <v>0</v>
      </c>
      <c r="M31" s="25">
        <f t="shared" si="3"/>
        <v>3</v>
      </c>
      <c r="N31" s="25">
        <f t="shared" si="3"/>
        <v>1</v>
      </c>
      <c r="O31" s="25">
        <f t="shared" si="3"/>
        <v>5</v>
      </c>
      <c r="P31" s="25">
        <f t="shared" si="3"/>
        <v>4</v>
      </c>
      <c r="Q31" s="25">
        <f t="shared" si="3"/>
        <v>30</v>
      </c>
      <c r="R31" s="25">
        <f t="shared" si="3"/>
        <v>73</v>
      </c>
      <c r="S31" s="25">
        <f t="shared" si="3"/>
        <v>9</v>
      </c>
      <c r="T31" s="25">
        <f t="shared" si="3"/>
        <v>69</v>
      </c>
      <c r="U31" s="25">
        <f t="shared" si="3"/>
        <v>328</v>
      </c>
      <c r="V31" s="25">
        <f t="shared" si="3"/>
        <v>0</v>
      </c>
      <c r="W31" s="25">
        <f t="shared" si="3"/>
        <v>0</v>
      </c>
      <c r="X31" s="25">
        <f t="shared" si="3"/>
        <v>0</v>
      </c>
      <c r="Y31" s="25">
        <f t="shared" si="0"/>
        <v>20</v>
      </c>
      <c r="Z31" s="26">
        <f t="shared" si="0"/>
        <v>109</v>
      </c>
      <c r="AA31" s="27">
        <f t="shared" si="0"/>
        <v>449</v>
      </c>
      <c r="AB31" s="28">
        <f t="shared" si="1"/>
        <v>578</v>
      </c>
    </row>
    <row r="32" spans="1:28" ht="15.75">
      <c r="A32" s="29"/>
      <c r="B32" s="30" t="s">
        <v>31</v>
      </c>
      <c r="C32" s="17" t="s">
        <v>31</v>
      </c>
      <c r="D32" s="18">
        <v>5</v>
      </c>
      <c r="E32" s="19">
        <v>28</v>
      </c>
      <c r="F32" s="20">
        <v>87</v>
      </c>
      <c r="G32" s="18"/>
      <c r="H32" s="19"/>
      <c r="I32" s="20">
        <v>3</v>
      </c>
      <c r="J32" s="18"/>
      <c r="K32" s="19"/>
      <c r="L32" s="20"/>
      <c r="M32" s="18">
        <v>1</v>
      </c>
      <c r="N32" s="19">
        <v>1</v>
      </c>
      <c r="O32" s="20">
        <v>5</v>
      </c>
      <c r="P32" s="18">
        <v>14</v>
      </c>
      <c r="Q32" s="19">
        <v>63</v>
      </c>
      <c r="R32" s="20">
        <v>208</v>
      </c>
      <c r="S32" s="18">
        <v>17</v>
      </c>
      <c r="T32" s="19">
        <v>90</v>
      </c>
      <c r="U32" s="20">
        <v>412</v>
      </c>
      <c r="V32" s="18"/>
      <c r="W32" s="19"/>
      <c r="X32" s="20"/>
      <c r="Y32" s="18">
        <f t="shared" si="0"/>
        <v>37</v>
      </c>
      <c r="Z32" s="19">
        <f t="shared" si="0"/>
        <v>182</v>
      </c>
      <c r="AA32" s="20">
        <f t="shared" si="0"/>
        <v>715</v>
      </c>
      <c r="AB32" s="21">
        <f t="shared" si="1"/>
        <v>934</v>
      </c>
    </row>
    <row r="33" spans="1:28" s="74" customFormat="1" ht="12.75">
      <c r="A33" s="77"/>
      <c r="B33" s="65" t="s">
        <v>147</v>
      </c>
      <c r="C33" s="66" t="s">
        <v>31</v>
      </c>
      <c r="D33" s="107"/>
      <c r="E33" s="68"/>
      <c r="F33" s="91"/>
      <c r="G33" s="107"/>
      <c r="H33" s="68"/>
      <c r="I33" s="91"/>
      <c r="J33" s="107"/>
      <c r="K33" s="68"/>
      <c r="L33" s="91"/>
      <c r="M33" s="107"/>
      <c r="N33" s="68"/>
      <c r="O33" s="91"/>
      <c r="P33" s="107"/>
      <c r="Q33" s="68"/>
      <c r="R33" s="91"/>
      <c r="S33" s="107"/>
      <c r="T33" s="68">
        <v>1</v>
      </c>
      <c r="U33" s="91">
        <v>3</v>
      </c>
      <c r="V33" s="107"/>
      <c r="W33" s="68"/>
      <c r="X33" s="91"/>
      <c r="Y33" s="70">
        <f t="shared" si="0"/>
        <v>0</v>
      </c>
      <c r="Z33" s="71">
        <f t="shared" si="0"/>
        <v>1</v>
      </c>
      <c r="AA33" s="72">
        <f t="shared" si="0"/>
        <v>3</v>
      </c>
      <c r="AB33" s="73">
        <f t="shared" si="1"/>
        <v>4</v>
      </c>
    </row>
    <row r="34" spans="1:28" s="74" customFormat="1" ht="12.75">
      <c r="A34" s="77"/>
      <c r="B34" s="65" t="s">
        <v>37</v>
      </c>
      <c r="C34" s="66" t="s">
        <v>31</v>
      </c>
      <c r="D34" s="107">
        <v>1</v>
      </c>
      <c r="E34" s="68">
        <v>6</v>
      </c>
      <c r="F34" s="108">
        <v>13</v>
      </c>
      <c r="G34" s="107"/>
      <c r="H34" s="68"/>
      <c r="I34" s="108"/>
      <c r="J34" s="107"/>
      <c r="K34" s="68"/>
      <c r="L34" s="108"/>
      <c r="M34" s="107"/>
      <c r="N34" s="68"/>
      <c r="O34" s="108"/>
      <c r="P34" s="107">
        <v>3</v>
      </c>
      <c r="Q34" s="68">
        <v>4</v>
      </c>
      <c r="R34" s="108">
        <v>21</v>
      </c>
      <c r="S34" s="107">
        <v>2</v>
      </c>
      <c r="T34" s="68">
        <v>19</v>
      </c>
      <c r="U34" s="108">
        <v>75</v>
      </c>
      <c r="V34" s="107"/>
      <c r="W34" s="68"/>
      <c r="X34" s="108"/>
      <c r="Y34" s="70">
        <f t="shared" si="0"/>
        <v>6</v>
      </c>
      <c r="Z34" s="71">
        <f t="shared" si="0"/>
        <v>29</v>
      </c>
      <c r="AA34" s="72">
        <f t="shared" si="0"/>
        <v>109</v>
      </c>
      <c r="AB34" s="73">
        <f t="shared" si="1"/>
        <v>144</v>
      </c>
    </row>
    <row r="35" spans="1:28" s="74" customFormat="1" ht="12.75">
      <c r="A35" s="77"/>
      <c r="B35" s="65" t="s">
        <v>38</v>
      </c>
      <c r="C35" s="66" t="s">
        <v>31</v>
      </c>
      <c r="D35" s="107">
        <v>1</v>
      </c>
      <c r="E35" s="68">
        <v>2</v>
      </c>
      <c r="F35" s="91">
        <v>24</v>
      </c>
      <c r="G35" s="107"/>
      <c r="H35" s="68"/>
      <c r="I35" s="91"/>
      <c r="J35" s="107"/>
      <c r="K35" s="68"/>
      <c r="L35" s="91"/>
      <c r="M35" s="107"/>
      <c r="N35" s="68"/>
      <c r="O35" s="91">
        <v>1</v>
      </c>
      <c r="P35" s="107">
        <v>5</v>
      </c>
      <c r="Q35" s="68">
        <v>17</v>
      </c>
      <c r="R35" s="91">
        <v>63</v>
      </c>
      <c r="S35" s="107">
        <v>6</v>
      </c>
      <c r="T35" s="68">
        <v>11</v>
      </c>
      <c r="U35" s="91">
        <v>65</v>
      </c>
      <c r="V35" s="107"/>
      <c r="W35" s="68"/>
      <c r="X35" s="91"/>
      <c r="Y35" s="70">
        <f t="shared" si="0"/>
        <v>12</v>
      </c>
      <c r="Z35" s="71">
        <f t="shared" si="0"/>
        <v>30</v>
      </c>
      <c r="AA35" s="72">
        <f t="shared" si="0"/>
        <v>153</v>
      </c>
      <c r="AB35" s="73">
        <f t="shared" si="1"/>
        <v>195</v>
      </c>
    </row>
    <row r="36" spans="1:28" s="74" customFormat="1" ht="12.75">
      <c r="A36" s="77"/>
      <c r="B36" s="65" t="s">
        <v>97</v>
      </c>
      <c r="C36" s="66" t="s">
        <v>31</v>
      </c>
      <c r="D36" s="107">
        <v>1</v>
      </c>
      <c r="E36" s="68">
        <v>1</v>
      </c>
      <c r="F36" s="108">
        <v>8</v>
      </c>
      <c r="G36" s="107"/>
      <c r="H36" s="68"/>
      <c r="I36" s="108"/>
      <c r="J36" s="107"/>
      <c r="K36" s="68"/>
      <c r="L36" s="108"/>
      <c r="M36" s="107"/>
      <c r="N36" s="68"/>
      <c r="O36" s="108"/>
      <c r="P36" s="107">
        <v>1</v>
      </c>
      <c r="Q36" s="68">
        <v>5</v>
      </c>
      <c r="R36" s="108">
        <v>27</v>
      </c>
      <c r="S36" s="107">
        <v>1</v>
      </c>
      <c r="T36" s="68">
        <v>4</v>
      </c>
      <c r="U36" s="108">
        <v>37</v>
      </c>
      <c r="V36" s="107"/>
      <c r="W36" s="68"/>
      <c r="X36" s="108"/>
      <c r="Y36" s="70">
        <f aca="true" t="shared" si="4" ref="Y36:AA65">D36+G36+J36+M36+P36+S36+V36</f>
        <v>3</v>
      </c>
      <c r="Z36" s="71">
        <f t="shared" si="4"/>
        <v>10</v>
      </c>
      <c r="AA36" s="72">
        <f t="shared" si="4"/>
        <v>72</v>
      </c>
      <c r="AB36" s="73">
        <f t="shared" si="1"/>
        <v>85</v>
      </c>
    </row>
    <row r="37" spans="1:28" s="74" customFormat="1" ht="12.75">
      <c r="A37" s="77"/>
      <c r="B37" s="65" t="s">
        <v>96</v>
      </c>
      <c r="C37" s="66" t="s">
        <v>31</v>
      </c>
      <c r="D37" s="107"/>
      <c r="E37" s="68">
        <v>2</v>
      </c>
      <c r="F37" s="108">
        <v>5</v>
      </c>
      <c r="G37" s="107"/>
      <c r="H37" s="68"/>
      <c r="I37" s="108"/>
      <c r="J37" s="107"/>
      <c r="K37" s="68"/>
      <c r="L37" s="108"/>
      <c r="M37" s="107"/>
      <c r="N37" s="68">
        <v>1</v>
      </c>
      <c r="O37" s="108">
        <v>1</v>
      </c>
      <c r="P37" s="107">
        <v>1</v>
      </c>
      <c r="Q37" s="68">
        <v>2</v>
      </c>
      <c r="R37" s="108">
        <v>10</v>
      </c>
      <c r="S37" s="107">
        <v>1</v>
      </c>
      <c r="T37" s="68">
        <v>7</v>
      </c>
      <c r="U37" s="108">
        <v>26</v>
      </c>
      <c r="V37" s="107"/>
      <c r="W37" s="68"/>
      <c r="X37" s="108"/>
      <c r="Y37" s="70">
        <f t="shared" si="4"/>
        <v>2</v>
      </c>
      <c r="Z37" s="71">
        <f t="shared" si="4"/>
        <v>12</v>
      </c>
      <c r="AA37" s="72">
        <f t="shared" si="4"/>
        <v>42</v>
      </c>
      <c r="AB37" s="73">
        <f t="shared" si="1"/>
        <v>56</v>
      </c>
    </row>
    <row r="38" spans="1:28" s="74" customFormat="1" ht="12.75">
      <c r="A38" s="77"/>
      <c r="B38" s="65" t="s">
        <v>33</v>
      </c>
      <c r="C38" s="66" t="s">
        <v>31</v>
      </c>
      <c r="D38" s="107"/>
      <c r="E38" s="68">
        <v>7</v>
      </c>
      <c r="F38" s="108">
        <v>17</v>
      </c>
      <c r="G38" s="107"/>
      <c r="H38" s="68"/>
      <c r="I38" s="108">
        <v>2</v>
      </c>
      <c r="J38" s="107"/>
      <c r="K38" s="68"/>
      <c r="L38" s="108"/>
      <c r="M38" s="107"/>
      <c r="N38" s="68"/>
      <c r="O38" s="108">
        <v>2</v>
      </c>
      <c r="P38" s="107">
        <v>1</v>
      </c>
      <c r="Q38" s="68">
        <v>20</v>
      </c>
      <c r="R38" s="108">
        <v>40</v>
      </c>
      <c r="S38" s="107">
        <v>5</v>
      </c>
      <c r="T38" s="68">
        <v>12</v>
      </c>
      <c r="U38" s="108">
        <v>37</v>
      </c>
      <c r="V38" s="107"/>
      <c r="W38" s="68"/>
      <c r="X38" s="108"/>
      <c r="Y38" s="70">
        <f t="shared" si="4"/>
        <v>6</v>
      </c>
      <c r="Z38" s="71">
        <f t="shared" si="4"/>
        <v>39</v>
      </c>
      <c r="AA38" s="72">
        <f t="shared" si="4"/>
        <v>98</v>
      </c>
      <c r="AB38" s="73">
        <f t="shared" si="1"/>
        <v>143</v>
      </c>
    </row>
    <row r="39" spans="1:28" s="74" customFormat="1" ht="12.75">
      <c r="A39" s="77"/>
      <c r="B39" s="65" t="s">
        <v>32</v>
      </c>
      <c r="C39" s="66" t="s">
        <v>31</v>
      </c>
      <c r="D39" s="107">
        <v>2</v>
      </c>
      <c r="E39" s="68">
        <v>9</v>
      </c>
      <c r="F39" s="108">
        <v>14</v>
      </c>
      <c r="G39" s="107"/>
      <c r="H39" s="68"/>
      <c r="I39" s="108"/>
      <c r="J39" s="107"/>
      <c r="K39" s="68"/>
      <c r="L39" s="108"/>
      <c r="M39" s="107"/>
      <c r="N39" s="68"/>
      <c r="O39" s="108"/>
      <c r="P39" s="107">
        <v>1</v>
      </c>
      <c r="Q39" s="68">
        <v>11</v>
      </c>
      <c r="R39" s="108">
        <v>34</v>
      </c>
      <c r="S39" s="107">
        <v>2</v>
      </c>
      <c r="T39" s="68">
        <v>34</v>
      </c>
      <c r="U39" s="108">
        <v>104</v>
      </c>
      <c r="V39" s="107"/>
      <c r="W39" s="68"/>
      <c r="X39" s="108"/>
      <c r="Y39" s="70">
        <f t="shared" si="4"/>
        <v>5</v>
      </c>
      <c r="Z39" s="71">
        <f t="shared" si="4"/>
        <v>54</v>
      </c>
      <c r="AA39" s="72">
        <f t="shared" si="4"/>
        <v>152</v>
      </c>
      <c r="AB39" s="73">
        <f t="shared" si="1"/>
        <v>211</v>
      </c>
    </row>
    <row r="40" spans="1:28" s="74" customFormat="1" ht="12.75">
      <c r="A40" s="77"/>
      <c r="B40" s="65" t="s">
        <v>60</v>
      </c>
      <c r="C40" s="66" t="s">
        <v>31</v>
      </c>
      <c r="D40" s="107"/>
      <c r="E40" s="68"/>
      <c r="F40" s="91">
        <v>1</v>
      </c>
      <c r="G40" s="107"/>
      <c r="H40" s="68"/>
      <c r="I40" s="91"/>
      <c r="J40" s="107"/>
      <c r="K40" s="68"/>
      <c r="L40" s="91"/>
      <c r="M40" s="107">
        <v>1</v>
      </c>
      <c r="N40" s="68"/>
      <c r="O40" s="91"/>
      <c r="P40" s="107">
        <v>2</v>
      </c>
      <c r="Q40" s="68">
        <v>3</v>
      </c>
      <c r="R40" s="91">
        <v>2</v>
      </c>
      <c r="S40" s="107"/>
      <c r="T40" s="68"/>
      <c r="U40" s="91">
        <v>10</v>
      </c>
      <c r="V40" s="107"/>
      <c r="W40" s="68"/>
      <c r="X40" s="91"/>
      <c r="Y40" s="70">
        <f t="shared" si="4"/>
        <v>3</v>
      </c>
      <c r="Z40" s="71">
        <f t="shared" si="4"/>
        <v>3</v>
      </c>
      <c r="AA40" s="72">
        <f t="shared" si="4"/>
        <v>13</v>
      </c>
      <c r="AB40" s="73">
        <f t="shared" si="1"/>
        <v>19</v>
      </c>
    </row>
    <row r="41" spans="1:28" s="74" customFormat="1" ht="12.75">
      <c r="A41" s="77"/>
      <c r="B41" s="65" t="s">
        <v>131</v>
      </c>
      <c r="C41" s="66" t="s">
        <v>31</v>
      </c>
      <c r="D41" s="107"/>
      <c r="E41" s="68">
        <v>1</v>
      </c>
      <c r="F41" s="108">
        <v>5</v>
      </c>
      <c r="G41" s="107"/>
      <c r="H41" s="68"/>
      <c r="I41" s="108">
        <v>1</v>
      </c>
      <c r="J41" s="107"/>
      <c r="K41" s="68"/>
      <c r="L41" s="108"/>
      <c r="M41" s="107"/>
      <c r="N41" s="68"/>
      <c r="O41" s="108"/>
      <c r="P41" s="107"/>
      <c r="Q41" s="68">
        <v>1</v>
      </c>
      <c r="R41" s="108">
        <v>10</v>
      </c>
      <c r="S41" s="107"/>
      <c r="T41" s="68"/>
      <c r="U41" s="108">
        <v>16</v>
      </c>
      <c r="V41" s="107"/>
      <c r="W41" s="68"/>
      <c r="X41" s="108"/>
      <c r="Y41" s="70">
        <f t="shared" si="4"/>
        <v>0</v>
      </c>
      <c r="Z41" s="71">
        <f t="shared" si="4"/>
        <v>2</v>
      </c>
      <c r="AA41" s="72">
        <f t="shared" si="4"/>
        <v>32</v>
      </c>
      <c r="AB41" s="73">
        <f t="shared" si="1"/>
        <v>34</v>
      </c>
    </row>
    <row r="42" spans="1:28" s="74" customFormat="1" ht="12.75">
      <c r="A42" s="77"/>
      <c r="B42" s="65" t="s">
        <v>132</v>
      </c>
      <c r="C42" s="66" t="s">
        <v>31</v>
      </c>
      <c r="D42" s="107"/>
      <c r="E42" s="68"/>
      <c r="F42" s="91"/>
      <c r="G42" s="107"/>
      <c r="H42" s="68"/>
      <c r="I42" s="91"/>
      <c r="J42" s="107"/>
      <c r="K42" s="68"/>
      <c r="L42" s="91"/>
      <c r="M42" s="107"/>
      <c r="N42" s="68"/>
      <c r="O42" s="91"/>
      <c r="P42" s="107"/>
      <c r="Q42" s="68"/>
      <c r="R42" s="91">
        <v>1</v>
      </c>
      <c r="S42" s="107"/>
      <c r="T42" s="68"/>
      <c r="U42" s="91">
        <v>1</v>
      </c>
      <c r="V42" s="107"/>
      <c r="W42" s="68"/>
      <c r="X42" s="91"/>
      <c r="Y42" s="70">
        <f t="shared" si="4"/>
        <v>0</v>
      </c>
      <c r="Z42" s="71">
        <f t="shared" si="4"/>
        <v>0</v>
      </c>
      <c r="AA42" s="72">
        <f t="shared" si="4"/>
        <v>2</v>
      </c>
      <c r="AB42" s="73">
        <f t="shared" si="1"/>
        <v>2</v>
      </c>
    </row>
    <row r="43" spans="1:28" s="74" customFormat="1" ht="25.5">
      <c r="A43" s="77"/>
      <c r="B43" s="65" t="s">
        <v>149</v>
      </c>
      <c r="C43" s="66" t="s">
        <v>31</v>
      </c>
      <c r="D43" s="107"/>
      <c r="E43" s="68"/>
      <c r="F43" s="108"/>
      <c r="G43" s="107"/>
      <c r="H43" s="68"/>
      <c r="I43" s="108"/>
      <c r="J43" s="107"/>
      <c r="K43" s="68"/>
      <c r="L43" s="108"/>
      <c r="M43" s="107"/>
      <c r="N43" s="68"/>
      <c r="O43" s="108"/>
      <c r="P43" s="107"/>
      <c r="Q43" s="68"/>
      <c r="R43" s="108"/>
      <c r="S43" s="107"/>
      <c r="T43" s="68"/>
      <c r="U43" s="108">
        <v>1</v>
      </c>
      <c r="V43" s="107"/>
      <c r="W43" s="68"/>
      <c r="X43" s="108"/>
      <c r="Y43" s="70">
        <f t="shared" si="4"/>
        <v>0</v>
      </c>
      <c r="Z43" s="71">
        <f t="shared" si="4"/>
        <v>0</v>
      </c>
      <c r="AA43" s="72">
        <f t="shared" si="4"/>
        <v>1</v>
      </c>
      <c r="AB43" s="73">
        <f t="shared" si="1"/>
        <v>1</v>
      </c>
    </row>
    <row r="44" spans="1:28" s="74" customFormat="1" ht="25.5">
      <c r="A44" s="77"/>
      <c r="B44" s="65" t="s">
        <v>71</v>
      </c>
      <c r="C44" s="66" t="s">
        <v>31</v>
      </c>
      <c r="D44" s="107"/>
      <c r="E44" s="68"/>
      <c r="F44" s="108"/>
      <c r="G44" s="107"/>
      <c r="H44" s="68"/>
      <c r="I44" s="108"/>
      <c r="J44" s="107"/>
      <c r="K44" s="68"/>
      <c r="L44" s="108"/>
      <c r="M44" s="107"/>
      <c r="N44" s="68"/>
      <c r="O44" s="108">
        <v>1</v>
      </c>
      <c r="P44" s="107"/>
      <c r="Q44" s="68"/>
      <c r="R44" s="108"/>
      <c r="S44" s="107"/>
      <c r="T44" s="68"/>
      <c r="U44" s="108"/>
      <c r="V44" s="107"/>
      <c r="W44" s="68"/>
      <c r="X44" s="108"/>
      <c r="Y44" s="70">
        <f t="shared" si="4"/>
        <v>0</v>
      </c>
      <c r="Z44" s="71">
        <f t="shared" si="4"/>
        <v>0</v>
      </c>
      <c r="AA44" s="72">
        <f t="shared" si="4"/>
        <v>1</v>
      </c>
      <c r="AB44" s="73">
        <f t="shared" si="1"/>
        <v>1</v>
      </c>
    </row>
    <row r="45" spans="1:28" s="74" customFormat="1" ht="12.75">
      <c r="A45" s="77"/>
      <c r="B45" s="65" t="s">
        <v>157</v>
      </c>
      <c r="C45" s="66" t="s">
        <v>31</v>
      </c>
      <c r="D45" s="107"/>
      <c r="E45" s="68"/>
      <c r="F45" s="108"/>
      <c r="G45" s="107"/>
      <c r="H45" s="68"/>
      <c r="I45" s="108"/>
      <c r="J45" s="107"/>
      <c r="K45" s="68"/>
      <c r="L45" s="108"/>
      <c r="M45" s="107"/>
      <c r="N45" s="68"/>
      <c r="O45" s="108"/>
      <c r="P45" s="107"/>
      <c r="Q45" s="68"/>
      <c r="R45" s="108"/>
      <c r="S45" s="107"/>
      <c r="T45" s="68">
        <v>1</v>
      </c>
      <c r="U45" s="108">
        <v>12</v>
      </c>
      <c r="V45" s="107"/>
      <c r="W45" s="68"/>
      <c r="X45" s="108"/>
      <c r="Y45" s="70">
        <f t="shared" si="4"/>
        <v>0</v>
      </c>
      <c r="Z45" s="71">
        <f t="shared" si="4"/>
        <v>1</v>
      </c>
      <c r="AA45" s="72">
        <f t="shared" si="4"/>
        <v>12</v>
      </c>
      <c r="AB45" s="73">
        <f t="shared" si="1"/>
        <v>13</v>
      </c>
    </row>
    <row r="46" spans="1:28" s="74" customFormat="1" ht="25.5">
      <c r="A46" s="77"/>
      <c r="B46" s="65" t="s">
        <v>171</v>
      </c>
      <c r="C46" s="66" t="s">
        <v>31</v>
      </c>
      <c r="D46" s="107"/>
      <c r="E46" s="68"/>
      <c r="F46" s="108"/>
      <c r="G46" s="107"/>
      <c r="H46" s="68"/>
      <c r="I46" s="108"/>
      <c r="J46" s="107"/>
      <c r="K46" s="68"/>
      <c r="L46" s="108"/>
      <c r="M46" s="107"/>
      <c r="N46" s="68"/>
      <c r="O46" s="108"/>
      <c r="P46" s="107"/>
      <c r="Q46" s="68"/>
      <c r="R46" s="108"/>
      <c r="S46" s="107"/>
      <c r="T46" s="68"/>
      <c r="U46" s="108">
        <v>4</v>
      </c>
      <c r="V46" s="107"/>
      <c r="W46" s="68"/>
      <c r="X46" s="108"/>
      <c r="Y46" s="70">
        <f t="shared" si="4"/>
        <v>0</v>
      </c>
      <c r="Z46" s="71">
        <f t="shared" si="4"/>
        <v>0</v>
      </c>
      <c r="AA46" s="72">
        <f t="shared" si="4"/>
        <v>4</v>
      </c>
      <c r="AB46" s="73">
        <f t="shared" si="1"/>
        <v>4</v>
      </c>
    </row>
    <row r="47" spans="1:28" s="74" customFormat="1" ht="25.5">
      <c r="A47" s="77"/>
      <c r="B47" s="65" t="s">
        <v>151</v>
      </c>
      <c r="C47" s="66" t="s">
        <v>31</v>
      </c>
      <c r="D47" s="107"/>
      <c r="E47" s="68"/>
      <c r="F47" s="91"/>
      <c r="G47" s="107"/>
      <c r="H47" s="68"/>
      <c r="I47" s="91"/>
      <c r="J47" s="107"/>
      <c r="K47" s="68"/>
      <c r="L47" s="91"/>
      <c r="M47" s="107"/>
      <c r="N47" s="68"/>
      <c r="O47" s="91"/>
      <c r="P47" s="107"/>
      <c r="Q47" s="68"/>
      <c r="R47" s="91"/>
      <c r="S47" s="107"/>
      <c r="T47" s="68"/>
      <c r="U47" s="91">
        <v>7</v>
      </c>
      <c r="V47" s="107"/>
      <c r="W47" s="68"/>
      <c r="X47" s="91"/>
      <c r="Y47" s="70">
        <f t="shared" si="4"/>
        <v>0</v>
      </c>
      <c r="Z47" s="71">
        <f t="shared" si="4"/>
        <v>0</v>
      </c>
      <c r="AA47" s="72">
        <f t="shared" si="4"/>
        <v>7</v>
      </c>
      <c r="AB47" s="73">
        <f t="shared" si="1"/>
        <v>7</v>
      </c>
    </row>
    <row r="48" spans="1:28" s="74" customFormat="1" ht="25.5">
      <c r="A48" s="77"/>
      <c r="B48" s="65" t="s">
        <v>152</v>
      </c>
      <c r="C48" s="66" t="s">
        <v>31</v>
      </c>
      <c r="D48" s="107"/>
      <c r="E48" s="68"/>
      <c r="F48" s="108"/>
      <c r="G48" s="107"/>
      <c r="H48" s="68"/>
      <c r="I48" s="108"/>
      <c r="J48" s="80"/>
      <c r="K48" s="68"/>
      <c r="L48" s="108"/>
      <c r="M48" s="107"/>
      <c r="N48" s="68"/>
      <c r="O48" s="108"/>
      <c r="P48" s="107"/>
      <c r="Q48" s="68"/>
      <c r="R48" s="108"/>
      <c r="S48" s="107"/>
      <c r="T48" s="68">
        <v>1</v>
      </c>
      <c r="U48" s="108">
        <v>2</v>
      </c>
      <c r="V48" s="107"/>
      <c r="W48" s="68"/>
      <c r="X48" s="108"/>
      <c r="Y48" s="70">
        <f t="shared" si="4"/>
        <v>0</v>
      </c>
      <c r="Z48" s="71">
        <f t="shared" si="4"/>
        <v>1</v>
      </c>
      <c r="AA48" s="72">
        <f t="shared" si="4"/>
        <v>2</v>
      </c>
      <c r="AB48" s="73">
        <f t="shared" si="1"/>
        <v>3</v>
      </c>
    </row>
    <row r="49" spans="1:28" s="74" customFormat="1" ht="28.5" customHeight="1">
      <c r="A49" s="77"/>
      <c r="B49" s="65" t="s">
        <v>172</v>
      </c>
      <c r="C49" s="66" t="s">
        <v>31</v>
      </c>
      <c r="D49" s="107"/>
      <c r="E49" s="68"/>
      <c r="F49" s="91"/>
      <c r="G49" s="107"/>
      <c r="H49" s="68"/>
      <c r="I49" s="91"/>
      <c r="J49" s="107"/>
      <c r="K49" s="68"/>
      <c r="L49" s="91"/>
      <c r="M49" s="107"/>
      <c r="N49" s="68"/>
      <c r="O49" s="91"/>
      <c r="P49" s="107"/>
      <c r="Q49" s="68"/>
      <c r="R49" s="91"/>
      <c r="S49" s="107"/>
      <c r="T49" s="68"/>
      <c r="U49" s="91">
        <v>12</v>
      </c>
      <c r="V49" s="107"/>
      <c r="W49" s="68"/>
      <c r="X49" s="91"/>
      <c r="Y49" s="70">
        <f t="shared" si="4"/>
        <v>0</v>
      </c>
      <c r="Z49" s="71">
        <f t="shared" si="4"/>
        <v>0</v>
      </c>
      <c r="AA49" s="72">
        <f t="shared" si="4"/>
        <v>12</v>
      </c>
      <c r="AB49" s="73">
        <f t="shared" si="1"/>
        <v>12</v>
      </c>
    </row>
    <row r="50" spans="1:28" ht="31.5">
      <c r="A50" s="31"/>
      <c r="B50" s="32" t="s">
        <v>100</v>
      </c>
      <c r="C50" s="33" t="s">
        <v>31</v>
      </c>
      <c r="D50" s="37">
        <f>SUM(D33:D49)</f>
        <v>5</v>
      </c>
      <c r="E50" s="37">
        <f aca="true" t="shared" si="5" ref="E50:X50">SUM(E33:E49)</f>
        <v>28</v>
      </c>
      <c r="F50" s="37">
        <f t="shared" si="5"/>
        <v>87</v>
      </c>
      <c r="G50" s="37">
        <f t="shared" si="5"/>
        <v>0</v>
      </c>
      <c r="H50" s="37">
        <f t="shared" si="5"/>
        <v>0</v>
      </c>
      <c r="I50" s="37">
        <f t="shared" si="5"/>
        <v>3</v>
      </c>
      <c r="J50" s="37">
        <f t="shared" si="5"/>
        <v>0</v>
      </c>
      <c r="K50" s="37">
        <f t="shared" si="5"/>
        <v>0</v>
      </c>
      <c r="L50" s="37">
        <f t="shared" si="5"/>
        <v>0</v>
      </c>
      <c r="M50" s="37">
        <f t="shared" si="5"/>
        <v>1</v>
      </c>
      <c r="N50" s="37">
        <f t="shared" si="5"/>
        <v>1</v>
      </c>
      <c r="O50" s="37">
        <f t="shared" si="5"/>
        <v>5</v>
      </c>
      <c r="P50" s="37">
        <f t="shared" si="5"/>
        <v>14</v>
      </c>
      <c r="Q50" s="37">
        <f t="shared" si="5"/>
        <v>63</v>
      </c>
      <c r="R50" s="37">
        <f t="shared" si="5"/>
        <v>208</v>
      </c>
      <c r="S50" s="37">
        <f t="shared" si="5"/>
        <v>17</v>
      </c>
      <c r="T50" s="37">
        <f t="shared" si="5"/>
        <v>90</v>
      </c>
      <c r="U50" s="37">
        <f t="shared" si="5"/>
        <v>412</v>
      </c>
      <c r="V50" s="37">
        <f t="shared" si="5"/>
        <v>0</v>
      </c>
      <c r="W50" s="37">
        <f t="shared" si="5"/>
        <v>0</v>
      </c>
      <c r="X50" s="37">
        <f t="shared" si="5"/>
        <v>0</v>
      </c>
      <c r="Y50" s="25">
        <f t="shared" si="4"/>
        <v>37</v>
      </c>
      <c r="Z50" s="26">
        <f t="shared" si="4"/>
        <v>182</v>
      </c>
      <c r="AA50" s="27">
        <f t="shared" si="4"/>
        <v>715</v>
      </c>
      <c r="AB50" s="28">
        <f t="shared" si="1"/>
        <v>934</v>
      </c>
    </row>
    <row r="51" spans="1:28" ht="15.75">
      <c r="A51" s="34"/>
      <c r="B51" s="16" t="s">
        <v>39</v>
      </c>
      <c r="C51" s="35" t="s">
        <v>39</v>
      </c>
      <c r="D51" s="52">
        <v>13</v>
      </c>
      <c r="E51" s="53">
        <v>59</v>
      </c>
      <c r="F51" s="54">
        <v>175</v>
      </c>
      <c r="G51" s="52">
        <v>1</v>
      </c>
      <c r="H51" s="53">
        <v>2</v>
      </c>
      <c r="I51" s="54">
        <v>2</v>
      </c>
      <c r="J51" s="52"/>
      <c r="K51" s="53"/>
      <c r="L51" s="54"/>
      <c r="M51" s="52"/>
      <c r="N51" s="53">
        <v>2</v>
      </c>
      <c r="O51" s="54">
        <v>1</v>
      </c>
      <c r="P51" s="52">
        <v>18</v>
      </c>
      <c r="Q51" s="53">
        <v>77</v>
      </c>
      <c r="R51" s="54">
        <v>227</v>
      </c>
      <c r="S51" s="52">
        <v>28</v>
      </c>
      <c r="T51" s="53">
        <v>105</v>
      </c>
      <c r="U51" s="54">
        <v>562</v>
      </c>
      <c r="V51" s="52"/>
      <c r="W51" s="53"/>
      <c r="X51" s="54"/>
      <c r="Y51" s="18">
        <f t="shared" si="4"/>
        <v>60</v>
      </c>
      <c r="Z51" s="19">
        <f t="shared" si="4"/>
        <v>245</v>
      </c>
      <c r="AA51" s="20">
        <f t="shared" si="4"/>
        <v>967</v>
      </c>
      <c r="AB51" s="21">
        <f t="shared" si="1"/>
        <v>1272</v>
      </c>
    </row>
    <row r="52" spans="1:28" s="74" customFormat="1" ht="12.75">
      <c r="A52" s="81"/>
      <c r="B52" s="75" t="s">
        <v>62</v>
      </c>
      <c r="C52" s="85" t="s">
        <v>39</v>
      </c>
      <c r="D52" s="82"/>
      <c r="E52" s="83">
        <v>5</v>
      </c>
      <c r="F52" s="84">
        <v>7</v>
      </c>
      <c r="G52" s="82"/>
      <c r="H52" s="83"/>
      <c r="I52" s="84"/>
      <c r="J52" s="82"/>
      <c r="K52" s="83"/>
      <c r="L52" s="84"/>
      <c r="M52" s="82"/>
      <c r="N52" s="83">
        <v>1</v>
      </c>
      <c r="O52" s="84"/>
      <c r="P52" s="82"/>
      <c r="Q52" s="83">
        <v>13</v>
      </c>
      <c r="R52" s="84">
        <v>27</v>
      </c>
      <c r="S52" s="82">
        <v>4</v>
      </c>
      <c r="T52" s="83">
        <v>26</v>
      </c>
      <c r="U52" s="84">
        <v>134</v>
      </c>
      <c r="V52" s="82"/>
      <c r="W52" s="83"/>
      <c r="X52" s="84"/>
      <c r="Y52" s="70">
        <f t="shared" si="4"/>
        <v>4</v>
      </c>
      <c r="Z52" s="71">
        <f t="shared" si="4"/>
        <v>45</v>
      </c>
      <c r="AA52" s="72">
        <f t="shared" si="4"/>
        <v>168</v>
      </c>
      <c r="AB52" s="73">
        <f t="shared" si="1"/>
        <v>217</v>
      </c>
    </row>
    <row r="53" spans="1:28" s="74" customFormat="1" ht="12.75">
      <c r="A53" s="81"/>
      <c r="B53" s="75" t="s">
        <v>63</v>
      </c>
      <c r="C53" s="85" t="s">
        <v>39</v>
      </c>
      <c r="D53" s="82">
        <v>5</v>
      </c>
      <c r="E53" s="83">
        <v>21</v>
      </c>
      <c r="F53" s="84">
        <v>63</v>
      </c>
      <c r="G53" s="82"/>
      <c r="H53" s="83"/>
      <c r="I53" s="84"/>
      <c r="J53" s="82"/>
      <c r="K53" s="83"/>
      <c r="L53" s="84"/>
      <c r="M53" s="82"/>
      <c r="N53" s="83"/>
      <c r="O53" s="84"/>
      <c r="P53" s="82">
        <v>8</v>
      </c>
      <c r="Q53" s="83">
        <v>29</v>
      </c>
      <c r="R53" s="84">
        <v>69</v>
      </c>
      <c r="S53" s="112">
        <v>10</v>
      </c>
      <c r="T53" s="68">
        <v>20</v>
      </c>
      <c r="U53" s="113">
        <v>80</v>
      </c>
      <c r="V53" s="112"/>
      <c r="W53" s="68"/>
      <c r="X53" s="113"/>
      <c r="Y53" s="70">
        <f t="shared" si="4"/>
        <v>23</v>
      </c>
      <c r="Z53" s="71">
        <f t="shared" si="4"/>
        <v>70</v>
      </c>
      <c r="AA53" s="72">
        <f t="shared" si="4"/>
        <v>212</v>
      </c>
      <c r="AB53" s="73">
        <f t="shared" si="1"/>
        <v>305</v>
      </c>
    </row>
    <row r="54" spans="1:28" s="74" customFormat="1" ht="12.75">
      <c r="A54" s="81"/>
      <c r="B54" s="75" t="s">
        <v>122</v>
      </c>
      <c r="C54" s="85" t="s">
        <v>39</v>
      </c>
      <c r="D54" s="112">
        <v>5</v>
      </c>
      <c r="E54" s="68">
        <v>21</v>
      </c>
      <c r="F54" s="88">
        <v>68</v>
      </c>
      <c r="G54" s="112">
        <v>1</v>
      </c>
      <c r="H54" s="68">
        <v>2</v>
      </c>
      <c r="I54" s="88">
        <v>1</v>
      </c>
      <c r="J54" s="112"/>
      <c r="K54" s="68"/>
      <c r="L54" s="88"/>
      <c r="M54" s="112"/>
      <c r="N54" s="68">
        <v>1</v>
      </c>
      <c r="O54" s="88">
        <v>1</v>
      </c>
      <c r="P54" s="112">
        <v>7</v>
      </c>
      <c r="Q54" s="68">
        <v>17</v>
      </c>
      <c r="R54" s="88">
        <v>49</v>
      </c>
      <c r="S54" s="112">
        <v>10</v>
      </c>
      <c r="T54" s="68">
        <v>25</v>
      </c>
      <c r="U54" s="88">
        <v>90</v>
      </c>
      <c r="V54" s="112"/>
      <c r="W54" s="68"/>
      <c r="X54" s="88"/>
      <c r="Y54" s="70">
        <f t="shared" si="4"/>
        <v>23</v>
      </c>
      <c r="Z54" s="71">
        <f t="shared" si="4"/>
        <v>66</v>
      </c>
      <c r="AA54" s="72">
        <f t="shared" si="4"/>
        <v>209</v>
      </c>
      <c r="AB54" s="73">
        <f t="shared" si="1"/>
        <v>298</v>
      </c>
    </row>
    <row r="55" spans="1:28" s="74" customFormat="1" ht="12.75">
      <c r="A55" s="81"/>
      <c r="B55" s="75" t="s">
        <v>101</v>
      </c>
      <c r="C55" s="85" t="s">
        <v>39</v>
      </c>
      <c r="D55" s="112">
        <v>1</v>
      </c>
      <c r="E55" s="68">
        <v>1</v>
      </c>
      <c r="F55" s="113">
        <v>3</v>
      </c>
      <c r="G55" s="112"/>
      <c r="H55" s="68"/>
      <c r="I55" s="113"/>
      <c r="J55" s="112"/>
      <c r="K55" s="68"/>
      <c r="L55" s="113"/>
      <c r="M55" s="112"/>
      <c r="N55" s="68"/>
      <c r="O55" s="113"/>
      <c r="P55" s="112"/>
      <c r="Q55" s="68">
        <v>1</v>
      </c>
      <c r="R55" s="113">
        <v>14</v>
      </c>
      <c r="S55" s="112"/>
      <c r="T55" s="68">
        <v>4</v>
      </c>
      <c r="U55" s="113">
        <v>30</v>
      </c>
      <c r="V55" s="112"/>
      <c r="W55" s="68"/>
      <c r="X55" s="113"/>
      <c r="Y55" s="70">
        <f t="shared" si="4"/>
        <v>1</v>
      </c>
      <c r="Z55" s="71">
        <f t="shared" si="4"/>
        <v>6</v>
      </c>
      <c r="AA55" s="72">
        <f t="shared" si="4"/>
        <v>47</v>
      </c>
      <c r="AB55" s="73">
        <f t="shared" si="1"/>
        <v>54</v>
      </c>
    </row>
    <row r="56" spans="1:28" s="74" customFormat="1" ht="12.75">
      <c r="A56" s="81"/>
      <c r="B56" s="75" t="s">
        <v>102</v>
      </c>
      <c r="C56" s="85" t="s">
        <v>39</v>
      </c>
      <c r="D56" s="112">
        <v>1</v>
      </c>
      <c r="E56" s="68">
        <v>6</v>
      </c>
      <c r="F56" s="88">
        <v>18</v>
      </c>
      <c r="G56" s="112"/>
      <c r="H56" s="68"/>
      <c r="I56" s="88"/>
      <c r="J56" s="112"/>
      <c r="K56" s="68"/>
      <c r="L56" s="88"/>
      <c r="M56" s="112"/>
      <c r="N56" s="68"/>
      <c r="O56" s="88"/>
      <c r="P56" s="112">
        <v>1</v>
      </c>
      <c r="Q56" s="68">
        <v>6</v>
      </c>
      <c r="R56" s="88">
        <v>23</v>
      </c>
      <c r="S56" s="112">
        <v>2</v>
      </c>
      <c r="T56" s="68">
        <v>10</v>
      </c>
      <c r="U56" s="88">
        <v>53</v>
      </c>
      <c r="V56" s="112"/>
      <c r="W56" s="68"/>
      <c r="X56" s="88"/>
      <c r="Y56" s="70">
        <f t="shared" si="4"/>
        <v>4</v>
      </c>
      <c r="Z56" s="71">
        <f t="shared" si="4"/>
        <v>22</v>
      </c>
      <c r="AA56" s="72">
        <f t="shared" si="4"/>
        <v>94</v>
      </c>
      <c r="AB56" s="73">
        <f t="shared" si="1"/>
        <v>120</v>
      </c>
    </row>
    <row r="57" spans="1:28" s="74" customFormat="1" ht="12.75">
      <c r="A57" s="81"/>
      <c r="B57" s="75" t="s">
        <v>69</v>
      </c>
      <c r="C57" s="85" t="s">
        <v>39</v>
      </c>
      <c r="D57" s="112"/>
      <c r="E57" s="68">
        <v>3</v>
      </c>
      <c r="F57" s="113">
        <v>7</v>
      </c>
      <c r="G57" s="112"/>
      <c r="H57" s="68"/>
      <c r="I57" s="113"/>
      <c r="J57" s="112"/>
      <c r="K57" s="68"/>
      <c r="L57" s="113"/>
      <c r="M57" s="112"/>
      <c r="N57" s="68"/>
      <c r="O57" s="113"/>
      <c r="P57" s="112"/>
      <c r="Q57" s="68">
        <v>10</v>
      </c>
      <c r="R57" s="113">
        <v>26</v>
      </c>
      <c r="S57" s="112">
        <v>1</v>
      </c>
      <c r="T57" s="68">
        <v>5</v>
      </c>
      <c r="U57" s="113">
        <v>26</v>
      </c>
      <c r="V57" s="112"/>
      <c r="W57" s="68"/>
      <c r="X57" s="113"/>
      <c r="Y57" s="70">
        <f t="shared" si="4"/>
        <v>1</v>
      </c>
      <c r="Z57" s="71">
        <f t="shared" si="4"/>
        <v>18</v>
      </c>
      <c r="AA57" s="72">
        <f t="shared" si="4"/>
        <v>59</v>
      </c>
      <c r="AB57" s="73">
        <f t="shared" si="1"/>
        <v>78</v>
      </c>
    </row>
    <row r="58" spans="1:28" s="74" customFormat="1" ht="12.75">
      <c r="A58" s="81"/>
      <c r="B58" s="75" t="s">
        <v>155</v>
      </c>
      <c r="C58" s="85" t="s">
        <v>39</v>
      </c>
      <c r="D58" s="112">
        <v>1</v>
      </c>
      <c r="E58" s="68">
        <v>1</v>
      </c>
      <c r="F58" s="113"/>
      <c r="G58" s="112"/>
      <c r="H58" s="68"/>
      <c r="I58" s="113"/>
      <c r="J58" s="112"/>
      <c r="K58" s="68"/>
      <c r="L58" s="113"/>
      <c r="M58" s="112"/>
      <c r="N58" s="68"/>
      <c r="O58" s="113"/>
      <c r="P58" s="112"/>
      <c r="Q58" s="68">
        <v>1</v>
      </c>
      <c r="R58" s="113">
        <v>1</v>
      </c>
      <c r="S58" s="112"/>
      <c r="T58" s="68"/>
      <c r="U58" s="113">
        <v>8</v>
      </c>
      <c r="V58" s="112"/>
      <c r="W58" s="68"/>
      <c r="X58" s="113"/>
      <c r="Y58" s="70">
        <f t="shared" si="4"/>
        <v>1</v>
      </c>
      <c r="Z58" s="71">
        <f t="shared" si="4"/>
        <v>2</v>
      </c>
      <c r="AA58" s="72">
        <f t="shared" si="4"/>
        <v>9</v>
      </c>
      <c r="AB58" s="73">
        <f t="shared" si="1"/>
        <v>12</v>
      </c>
    </row>
    <row r="59" spans="1:28" s="74" customFormat="1" ht="12.75">
      <c r="A59" s="81"/>
      <c r="B59" s="75" t="s">
        <v>64</v>
      </c>
      <c r="C59" s="85" t="s">
        <v>39</v>
      </c>
      <c r="D59" s="112"/>
      <c r="E59" s="68"/>
      <c r="F59" s="88"/>
      <c r="G59" s="112"/>
      <c r="H59" s="68"/>
      <c r="I59" s="88"/>
      <c r="J59" s="112"/>
      <c r="K59" s="68"/>
      <c r="L59" s="88"/>
      <c r="M59" s="112"/>
      <c r="N59" s="68"/>
      <c r="O59" s="88"/>
      <c r="P59" s="112"/>
      <c r="Q59" s="68"/>
      <c r="R59" s="88"/>
      <c r="S59" s="112"/>
      <c r="T59" s="68"/>
      <c r="U59" s="88"/>
      <c r="V59" s="112"/>
      <c r="W59" s="68"/>
      <c r="X59" s="88"/>
      <c r="Y59" s="70">
        <f t="shared" si="4"/>
        <v>0</v>
      </c>
      <c r="Z59" s="71">
        <f t="shared" si="4"/>
        <v>0</v>
      </c>
      <c r="AA59" s="72">
        <f t="shared" si="4"/>
        <v>0</v>
      </c>
      <c r="AB59" s="73">
        <f t="shared" si="1"/>
        <v>0</v>
      </c>
    </row>
    <row r="60" spans="1:28" s="74" customFormat="1" ht="12.75">
      <c r="A60" s="81"/>
      <c r="B60" s="75" t="s">
        <v>105</v>
      </c>
      <c r="C60" s="85" t="s">
        <v>39</v>
      </c>
      <c r="D60" s="112"/>
      <c r="E60" s="68"/>
      <c r="F60" s="113">
        <v>2</v>
      </c>
      <c r="G60" s="112"/>
      <c r="H60" s="68"/>
      <c r="I60" s="113"/>
      <c r="J60" s="112"/>
      <c r="K60" s="68"/>
      <c r="L60" s="113"/>
      <c r="M60" s="112"/>
      <c r="N60" s="68"/>
      <c r="O60" s="113"/>
      <c r="P60" s="112"/>
      <c r="Q60" s="68"/>
      <c r="R60" s="113">
        <v>7</v>
      </c>
      <c r="S60" s="112"/>
      <c r="T60" s="68"/>
      <c r="U60" s="113">
        <v>4</v>
      </c>
      <c r="V60" s="112"/>
      <c r="W60" s="68"/>
      <c r="X60" s="113"/>
      <c r="Y60" s="70">
        <f t="shared" si="4"/>
        <v>0</v>
      </c>
      <c r="Z60" s="71">
        <f t="shared" si="4"/>
        <v>0</v>
      </c>
      <c r="AA60" s="72">
        <f t="shared" si="4"/>
        <v>13</v>
      </c>
      <c r="AB60" s="73">
        <f t="shared" si="1"/>
        <v>13</v>
      </c>
    </row>
    <row r="61" spans="1:28" s="74" customFormat="1" ht="12.75">
      <c r="A61" s="81"/>
      <c r="B61" s="75" t="s">
        <v>106</v>
      </c>
      <c r="C61" s="85" t="s">
        <v>39</v>
      </c>
      <c r="D61" s="112"/>
      <c r="E61" s="68"/>
      <c r="F61" s="113">
        <v>3</v>
      </c>
      <c r="G61" s="112"/>
      <c r="H61" s="68"/>
      <c r="I61" s="113"/>
      <c r="J61" s="112"/>
      <c r="K61" s="68"/>
      <c r="L61" s="113"/>
      <c r="M61" s="112"/>
      <c r="N61" s="68"/>
      <c r="O61" s="113"/>
      <c r="P61" s="112"/>
      <c r="Q61" s="68"/>
      <c r="R61" s="113">
        <v>8</v>
      </c>
      <c r="S61" s="112"/>
      <c r="T61" s="68"/>
      <c r="U61" s="113">
        <v>5</v>
      </c>
      <c r="V61" s="112"/>
      <c r="W61" s="68"/>
      <c r="X61" s="113"/>
      <c r="Y61" s="70">
        <f t="shared" si="4"/>
        <v>0</v>
      </c>
      <c r="Z61" s="71">
        <f t="shared" si="4"/>
        <v>0</v>
      </c>
      <c r="AA61" s="72">
        <f t="shared" si="4"/>
        <v>16</v>
      </c>
      <c r="AB61" s="73">
        <f t="shared" si="1"/>
        <v>16</v>
      </c>
    </row>
    <row r="62" spans="1:28" s="74" customFormat="1" ht="12.75">
      <c r="A62" s="81"/>
      <c r="B62" s="75" t="s">
        <v>107</v>
      </c>
      <c r="C62" s="85" t="s">
        <v>39</v>
      </c>
      <c r="D62" s="112"/>
      <c r="E62" s="68"/>
      <c r="F62" s="113"/>
      <c r="G62" s="112"/>
      <c r="H62" s="68"/>
      <c r="I62" s="113"/>
      <c r="J62" s="112"/>
      <c r="K62" s="68"/>
      <c r="L62" s="113"/>
      <c r="M62" s="112"/>
      <c r="N62" s="68"/>
      <c r="O62" s="113"/>
      <c r="P62" s="112"/>
      <c r="Q62" s="68"/>
      <c r="R62" s="113"/>
      <c r="S62" s="112"/>
      <c r="T62" s="68"/>
      <c r="U62" s="113"/>
      <c r="V62" s="112"/>
      <c r="W62" s="68"/>
      <c r="X62" s="113"/>
      <c r="Y62" s="70">
        <f t="shared" si="4"/>
        <v>0</v>
      </c>
      <c r="Z62" s="71">
        <f t="shared" si="4"/>
        <v>0</v>
      </c>
      <c r="AA62" s="72">
        <f t="shared" si="4"/>
        <v>0</v>
      </c>
      <c r="AB62" s="73">
        <f t="shared" si="1"/>
        <v>0</v>
      </c>
    </row>
    <row r="63" spans="1:28" s="74" customFormat="1" ht="12.75">
      <c r="A63" s="81"/>
      <c r="B63" s="75" t="s">
        <v>27</v>
      </c>
      <c r="C63" s="85" t="s">
        <v>39</v>
      </c>
      <c r="D63" s="112"/>
      <c r="E63" s="68"/>
      <c r="F63" s="113"/>
      <c r="G63" s="112"/>
      <c r="H63" s="68"/>
      <c r="I63" s="113"/>
      <c r="J63" s="112"/>
      <c r="K63" s="68"/>
      <c r="L63" s="113"/>
      <c r="M63" s="112"/>
      <c r="N63" s="68"/>
      <c r="O63" s="113"/>
      <c r="P63" s="112"/>
      <c r="Q63" s="68"/>
      <c r="R63" s="113"/>
      <c r="S63" s="112"/>
      <c r="T63" s="68"/>
      <c r="U63" s="113"/>
      <c r="V63" s="112"/>
      <c r="W63" s="68"/>
      <c r="X63" s="113"/>
      <c r="Y63" s="70">
        <f t="shared" si="4"/>
        <v>0</v>
      </c>
      <c r="Z63" s="71">
        <f t="shared" si="4"/>
        <v>0</v>
      </c>
      <c r="AA63" s="72">
        <f t="shared" si="4"/>
        <v>0</v>
      </c>
      <c r="AB63" s="73">
        <f t="shared" si="1"/>
        <v>0</v>
      </c>
    </row>
    <row r="64" spans="1:28" s="74" customFormat="1" ht="12.75">
      <c r="A64" s="81"/>
      <c r="B64" s="75" t="s">
        <v>103</v>
      </c>
      <c r="C64" s="85" t="s">
        <v>39</v>
      </c>
      <c r="D64" s="112"/>
      <c r="E64" s="68"/>
      <c r="F64" s="88"/>
      <c r="G64" s="112"/>
      <c r="H64" s="68"/>
      <c r="I64" s="88"/>
      <c r="J64" s="112"/>
      <c r="K64" s="68"/>
      <c r="L64" s="88"/>
      <c r="M64" s="112"/>
      <c r="N64" s="68"/>
      <c r="O64" s="88"/>
      <c r="P64" s="112"/>
      <c r="Q64" s="68"/>
      <c r="R64" s="88"/>
      <c r="S64" s="112"/>
      <c r="T64" s="68">
        <v>4</v>
      </c>
      <c r="U64" s="88">
        <v>2</v>
      </c>
      <c r="V64" s="112"/>
      <c r="W64" s="68"/>
      <c r="X64" s="88"/>
      <c r="Y64" s="70">
        <f t="shared" si="4"/>
        <v>0</v>
      </c>
      <c r="Z64" s="71">
        <f t="shared" si="4"/>
        <v>4</v>
      </c>
      <c r="AA64" s="72">
        <f t="shared" si="4"/>
        <v>2</v>
      </c>
      <c r="AB64" s="73">
        <f t="shared" si="1"/>
        <v>6</v>
      </c>
    </row>
    <row r="65" spans="1:28" s="74" customFormat="1" ht="12.75">
      <c r="A65" s="81"/>
      <c r="B65" s="75" t="s">
        <v>40</v>
      </c>
      <c r="C65" s="85" t="s">
        <v>39</v>
      </c>
      <c r="D65" s="112"/>
      <c r="E65" s="68">
        <v>1</v>
      </c>
      <c r="F65" s="113">
        <v>1</v>
      </c>
      <c r="G65" s="112"/>
      <c r="H65" s="68"/>
      <c r="I65" s="113"/>
      <c r="J65" s="112"/>
      <c r="K65" s="68"/>
      <c r="L65" s="113"/>
      <c r="M65" s="112"/>
      <c r="N65" s="68"/>
      <c r="O65" s="113"/>
      <c r="P65" s="112">
        <v>2</v>
      </c>
      <c r="Q65" s="68"/>
      <c r="R65" s="113">
        <v>1</v>
      </c>
      <c r="S65" s="112"/>
      <c r="T65" s="68">
        <v>3</v>
      </c>
      <c r="U65" s="113">
        <v>4</v>
      </c>
      <c r="V65" s="112"/>
      <c r="W65" s="68"/>
      <c r="X65" s="113"/>
      <c r="Y65" s="70">
        <f t="shared" si="4"/>
        <v>2</v>
      </c>
      <c r="Z65" s="71">
        <f t="shared" si="4"/>
        <v>4</v>
      </c>
      <c r="AA65" s="72">
        <f t="shared" si="4"/>
        <v>6</v>
      </c>
      <c r="AB65" s="73">
        <f t="shared" si="1"/>
        <v>12</v>
      </c>
    </row>
    <row r="66" spans="1:28" s="74" customFormat="1" ht="12.75">
      <c r="A66" s="81"/>
      <c r="B66" s="75" t="s">
        <v>42</v>
      </c>
      <c r="C66" s="85" t="s">
        <v>39</v>
      </c>
      <c r="D66" s="112"/>
      <c r="E66" s="68"/>
      <c r="F66" s="113"/>
      <c r="G66" s="112"/>
      <c r="H66" s="68"/>
      <c r="I66" s="113"/>
      <c r="J66" s="82"/>
      <c r="K66" s="83"/>
      <c r="L66" s="84"/>
      <c r="M66" s="112"/>
      <c r="N66" s="68"/>
      <c r="O66" s="113"/>
      <c r="P66" s="112"/>
      <c r="Q66" s="68"/>
      <c r="R66" s="113"/>
      <c r="S66" s="112"/>
      <c r="T66" s="68"/>
      <c r="U66" s="113"/>
      <c r="V66" s="82"/>
      <c r="W66" s="83"/>
      <c r="X66" s="84"/>
      <c r="Y66" s="70">
        <f aca="true" t="shared" si="6" ref="Y66:AA87">D66+G66+J66+M66+P66+S66+V66</f>
        <v>0</v>
      </c>
      <c r="Z66" s="71">
        <f t="shared" si="6"/>
        <v>0</v>
      </c>
      <c r="AA66" s="72">
        <f t="shared" si="6"/>
        <v>0</v>
      </c>
      <c r="AB66" s="73">
        <f t="shared" si="1"/>
        <v>0</v>
      </c>
    </row>
    <row r="67" spans="1:28" s="74" customFormat="1" ht="12.75">
      <c r="A67" s="81"/>
      <c r="B67" s="75" t="s">
        <v>41</v>
      </c>
      <c r="C67" s="85" t="s">
        <v>39</v>
      </c>
      <c r="D67" s="112"/>
      <c r="E67" s="68"/>
      <c r="F67" s="113"/>
      <c r="G67" s="82"/>
      <c r="H67" s="83"/>
      <c r="I67" s="84"/>
      <c r="J67" s="82"/>
      <c r="K67" s="83"/>
      <c r="L67" s="84"/>
      <c r="M67" s="82"/>
      <c r="N67" s="83"/>
      <c r="O67" s="84"/>
      <c r="P67" s="112"/>
      <c r="Q67" s="68"/>
      <c r="R67" s="113"/>
      <c r="S67" s="112"/>
      <c r="T67" s="68"/>
      <c r="U67" s="113"/>
      <c r="V67" s="82"/>
      <c r="W67" s="83"/>
      <c r="X67" s="84"/>
      <c r="Y67" s="70">
        <f t="shared" si="6"/>
        <v>0</v>
      </c>
      <c r="Z67" s="71">
        <f t="shared" si="6"/>
        <v>0</v>
      </c>
      <c r="AA67" s="72">
        <f t="shared" si="6"/>
        <v>0</v>
      </c>
      <c r="AB67" s="73">
        <f aca="true" t="shared" si="7" ref="AB67:AB94">Y67+Z67+AA67</f>
        <v>0</v>
      </c>
    </row>
    <row r="68" spans="1:28" s="74" customFormat="1" ht="12.75">
      <c r="A68" s="81"/>
      <c r="B68" s="75" t="s">
        <v>124</v>
      </c>
      <c r="C68" s="85" t="s">
        <v>39</v>
      </c>
      <c r="D68" s="82"/>
      <c r="E68" s="83"/>
      <c r="F68" s="84"/>
      <c r="G68" s="82"/>
      <c r="H68" s="83"/>
      <c r="I68" s="84"/>
      <c r="J68" s="82"/>
      <c r="K68" s="83"/>
      <c r="L68" s="84"/>
      <c r="M68" s="82"/>
      <c r="N68" s="83"/>
      <c r="O68" s="84"/>
      <c r="P68" s="112"/>
      <c r="Q68" s="68"/>
      <c r="R68" s="113"/>
      <c r="S68" s="82"/>
      <c r="T68" s="83"/>
      <c r="U68" s="84">
        <v>1</v>
      </c>
      <c r="V68" s="82"/>
      <c r="W68" s="83"/>
      <c r="X68" s="84"/>
      <c r="Y68" s="70">
        <f t="shared" si="6"/>
        <v>0</v>
      </c>
      <c r="Z68" s="71">
        <f t="shared" si="6"/>
        <v>0</v>
      </c>
      <c r="AA68" s="72">
        <f t="shared" si="6"/>
        <v>1</v>
      </c>
      <c r="AB68" s="73">
        <f t="shared" si="7"/>
        <v>1</v>
      </c>
    </row>
    <row r="69" spans="1:28" s="74" customFormat="1" ht="12.75">
      <c r="A69" s="81"/>
      <c r="B69" s="75" t="s">
        <v>72</v>
      </c>
      <c r="C69" s="85" t="s">
        <v>39</v>
      </c>
      <c r="D69" s="82"/>
      <c r="E69" s="83"/>
      <c r="F69" s="84"/>
      <c r="G69" s="82"/>
      <c r="H69" s="83"/>
      <c r="I69" s="84">
        <v>1</v>
      </c>
      <c r="J69" s="82"/>
      <c r="K69" s="83"/>
      <c r="L69" s="84"/>
      <c r="M69" s="82"/>
      <c r="N69" s="83"/>
      <c r="O69" s="84"/>
      <c r="P69" s="82"/>
      <c r="Q69" s="83"/>
      <c r="R69" s="84"/>
      <c r="S69" s="82"/>
      <c r="T69" s="83">
        <v>1</v>
      </c>
      <c r="U69" s="84">
        <v>9</v>
      </c>
      <c r="V69" s="82"/>
      <c r="W69" s="83"/>
      <c r="X69" s="84"/>
      <c r="Y69" s="70">
        <f t="shared" si="6"/>
        <v>0</v>
      </c>
      <c r="Z69" s="71">
        <f t="shared" si="6"/>
        <v>1</v>
      </c>
      <c r="AA69" s="72">
        <f t="shared" si="6"/>
        <v>10</v>
      </c>
      <c r="AB69" s="73">
        <f t="shared" si="7"/>
        <v>11</v>
      </c>
    </row>
    <row r="70" spans="1:28" s="74" customFormat="1" ht="12.75">
      <c r="A70" s="81"/>
      <c r="B70" s="75" t="s">
        <v>108</v>
      </c>
      <c r="C70" s="85" t="s">
        <v>39</v>
      </c>
      <c r="D70" s="82"/>
      <c r="E70" s="83"/>
      <c r="F70" s="84">
        <v>2</v>
      </c>
      <c r="G70" s="82"/>
      <c r="H70" s="83"/>
      <c r="I70" s="84"/>
      <c r="J70" s="82"/>
      <c r="K70" s="83"/>
      <c r="L70" s="84"/>
      <c r="M70" s="82"/>
      <c r="N70" s="83"/>
      <c r="O70" s="84"/>
      <c r="P70" s="82"/>
      <c r="Q70" s="83"/>
      <c r="R70" s="84">
        <v>2</v>
      </c>
      <c r="S70" s="82"/>
      <c r="T70" s="83"/>
      <c r="U70" s="84">
        <v>1</v>
      </c>
      <c r="V70" s="82"/>
      <c r="W70" s="83"/>
      <c r="X70" s="84"/>
      <c r="Y70" s="70">
        <f t="shared" si="6"/>
        <v>0</v>
      </c>
      <c r="Z70" s="71">
        <f t="shared" si="6"/>
        <v>0</v>
      </c>
      <c r="AA70" s="72">
        <f t="shared" si="6"/>
        <v>5</v>
      </c>
      <c r="AB70" s="73">
        <f t="shared" si="7"/>
        <v>5</v>
      </c>
    </row>
    <row r="71" spans="1:28" s="74" customFormat="1" ht="25.5">
      <c r="A71" s="81"/>
      <c r="B71" s="75" t="s">
        <v>29</v>
      </c>
      <c r="C71" s="85" t="s">
        <v>39</v>
      </c>
      <c r="D71" s="82"/>
      <c r="E71" s="83"/>
      <c r="F71" s="84">
        <v>1</v>
      </c>
      <c r="G71" s="82"/>
      <c r="H71" s="83"/>
      <c r="I71" s="84"/>
      <c r="J71" s="82"/>
      <c r="K71" s="83"/>
      <c r="L71" s="84"/>
      <c r="M71" s="82"/>
      <c r="N71" s="83"/>
      <c r="O71" s="84"/>
      <c r="P71" s="82"/>
      <c r="Q71" s="83"/>
      <c r="R71" s="84"/>
      <c r="S71" s="82">
        <v>1</v>
      </c>
      <c r="T71" s="83">
        <v>6</v>
      </c>
      <c r="U71" s="84">
        <v>80</v>
      </c>
      <c r="V71" s="82"/>
      <c r="W71" s="83"/>
      <c r="X71" s="84"/>
      <c r="Y71" s="70">
        <f t="shared" si="6"/>
        <v>1</v>
      </c>
      <c r="Z71" s="71">
        <f t="shared" si="6"/>
        <v>6</v>
      </c>
      <c r="AA71" s="72">
        <f t="shared" si="6"/>
        <v>81</v>
      </c>
      <c r="AB71" s="73">
        <f t="shared" si="7"/>
        <v>88</v>
      </c>
    </row>
    <row r="72" spans="1:28" s="74" customFormat="1" ht="25.5">
      <c r="A72" s="81"/>
      <c r="B72" s="75" t="s">
        <v>73</v>
      </c>
      <c r="C72" s="85" t="s">
        <v>39</v>
      </c>
      <c r="D72" s="82"/>
      <c r="E72" s="83"/>
      <c r="F72" s="84"/>
      <c r="G72" s="82"/>
      <c r="H72" s="83"/>
      <c r="I72" s="84"/>
      <c r="J72" s="82"/>
      <c r="K72" s="83"/>
      <c r="L72" s="84"/>
      <c r="M72" s="82"/>
      <c r="N72" s="83"/>
      <c r="O72" s="84"/>
      <c r="P72" s="82"/>
      <c r="Q72" s="83"/>
      <c r="R72" s="84"/>
      <c r="S72" s="82"/>
      <c r="T72" s="83">
        <v>1</v>
      </c>
      <c r="U72" s="84">
        <v>35</v>
      </c>
      <c r="V72" s="82"/>
      <c r="W72" s="83"/>
      <c r="X72" s="84"/>
      <c r="Y72" s="70">
        <f t="shared" si="6"/>
        <v>0</v>
      </c>
      <c r="Z72" s="71">
        <f t="shared" si="6"/>
        <v>1</v>
      </c>
      <c r="AA72" s="72">
        <f t="shared" si="6"/>
        <v>35</v>
      </c>
      <c r="AB72" s="73">
        <f t="shared" si="7"/>
        <v>36</v>
      </c>
    </row>
    <row r="73" spans="1:28" s="74" customFormat="1" ht="25.5">
      <c r="A73" s="81"/>
      <c r="B73" s="75" t="s">
        <v>173</v>
      </c>
      <c r="C73" s="85" t="s">
        <v>39</v>
      </c>
      <c r="D73" s="82"/>
      <c r="E73" s="83"/>
      <c r="F73" s="84"/>
      <c r="G73" s="82"/>
      <c r="H73" s="83"/>
      <c r="I73" s="84"/>
      <c r="J73" s="82"/>
      <c r="K73" s="83"/>
      <c r="L73" s="84"/>
      <c r="M73" s="82"/>
      <c r="N73" s="83"/>
      <c r="O73" s="84"/>
      <c r="P73" s="82"/>
      <c r="Q73" s="83"/>
      <c r="R73" s="84"/>
      <c r="S73" s="82"/>
      <c r="T73" s="83"/>
      <c r="U73" s="84"/>
      <c r="V73" s="82"/>
      <c r="W73" s="83"/>
      <c r="X73" s="84"/>
      <c r="Y73" s="70">
        <f t="shared" si="6"/>
        <v>0</v>
      </c>
      <c r="Z73" s="71">
        <f t="shared" si="6"/>
        <v>0</v>
      </c>
      <c r="AA73" s="72">
        <f t="shared" si="6"/>
        <v>0</v>
      </c>
      <c r="AB73" s="73">
        <f t="shared" si="7"/>
        <v>0</v>
      </c>
    </row>
    <row r="74" spans="1:28" ht="31.5">
      <c r="A74" s="31"/>
      <c r="B74" s="32" t="s">
        <v>111</v>
      </c>
      <c r="C74" s="33" t="s">
        <v>39</v>
      </c>
      <c r="D74" s="37">
        <f>SUM(D52:D73)</f>
        <v>13</v>
      </c>
      <c r="E74" s="37">
        <f aca="true" t="shared" si="8" ref="E74:X74">SUM(E52:E73)</f>
        <v>59</v>
      </c>
      <c r="F74" s="37">
        <f t="shared" si="8"/>
        <v>175</v>
      </c>
      <c r="G74" s="37">
        <f t="shared" si="8"/>
        <v>1</v>
      </c>
      <c r="H74" s="37">
        <f t="shared" si="8"/>
        <v>2</v>
      </c>
      <c r="I74" s="37">
        <f t="shared" si="8"/>
        <v>2</v>
      </c>
      <c r="J74" s="37">
        <f t="shared" si="8"/>
        <v>0</v>
      </c>
      <c r="K74" s="37">
        <f t="shared" si="8"/>
        <v>0</v>
      </c>
      <c r="L74" s="37">
        <f t="shared" si="8"/>
        <v>0</v>
      </c>
      <c r="M74" s="37">
        <f t="shared" si="8"/>
        <v>0</v>
      </c>
      <c r="N74" s="37">
        <f t="shared" si="8"/>
        <v>2</v>
      </c>
      <c r="O74" s="37">
        <f t="shared" si="8"/>
        <v>1</v>
      </c>
      <c r="P74" s="37">
        <f t="shared" si="8"/>
        <v>18</v>
      </c>
      <c r="Q74" s="37">
        <f t="shared" si="8"/>
        <v>77</v>
      </c>
      <c r="R74" s="37">
        <f t="shared" si="8"/>
        <v>227</v>
      </c>
      <c r="S74" s="37">
        <f t="shared" si="8"/>
        <v>28</v>
      </c>
      <c r="T74" s="37">
        <f t="shared" si="8"/>
        <v>105</v>
      </c>
      <c r="U74" s="37">
        <f t="shared" si="8"/>
        <v>562</v>
      </c>
      <c r="V74" s="37">
        <f t="shared" si="8"/>
        <v>0</v>
      </c>
      <c r="W74" s="37">
        <f t="shared" si="8"/>
        <v>0</v>
      </c>
      <c r="X74" s="37">
        <f t="shared" si="8"/>
        <v>0</v>
      </c>
      <c r="Y74" s="25">
        <f t="shared" si="6"/>
        <v>60</v>
      </c>
      <c r="Z74" s="26">
        <f t="shared" si="6"/>
        <v>245</v>
      </c>
      <c r="AA74" s="27">
        <f t="shared" si="6"/>
        <v>967</v>
      </c>
      <c r="AB74" s="28">
        <f t="shared" si="7"/>
        <v>1272</v>
      </c>
    </row>
    <row r="75" spans="1:28" ht="47.25">
      <c r="A75" s="34"/>
      <c r="B75" s="16" t="s">
        <v>78</v>
      </c>
      <c r="C75" s="35" t="s">
        <v>79</v>
      </c>
      <c r="D75" s="52"/>
      <c r="E75" s="53"/>
      <c r="F75" s="54"/>
      <c r="G75" s="52"/>
      <c r="H75" s="53"/>
      <c r="I75" s="54"/>
      <c r="J75" s="52"/>
      <c r="K75" s="53"/>
      <c r="L75" s="54"/>
      <c r="M75" s="52"/>
      <c r="N75" s="53">
        <v>1</v>
      </c>
      <c r="O75" s="54">
        <v>1</v>
      </c>
      <c r="P75" s="52"/>
      <c r="Q75" s="53"/>
      <c r="R75" s="54"/>
      <c r="S75" s="52">
        <v>21</v>
      </c>
      <c r="T75" s="53">
        <v>22</v>
      </c>
      <c r="U75" s="54">
        <v>181</v>
      </c>
      <c r="V75" s="52"/>
      <c r="W75" s="53"/>
      <c r="X75" s="54"/>
      <c r="Y75" s="18">
        <f t="shared" si="6"/>
        <v>21</v>
      </c>
      <c r="Z75" s="19">
        <f t="shared" si="6"/>
        <v>23</v>
      </c>
      <c r="AA75" s="20">
        <f t="shared" si="6"/>
        <v>182</v>
      </c>
      <c r="AB75" s="21">
        <f t="shared" si="7"/>
        <v>226</v>
      </c>
    </row>
    <row r="76" spans="1:28" s="74" customFormat="1" ht="12.75">
      <c r="A76" s="81"/>
      <c r="B76" s="75" t="s">
        <v>113</v>
      </c>
      <c r="C76" s="85" t="s">
        <v>79</v>
      </c>
      <c r="D76" s="82"/>
      <c r="E76" s="83"/>
      <c r="F76" s="84"/>
      <c r="G76" s="82"/>
      <c r="H76" s="83"/>
      <c r="I76" s="84"/>
      <c r="J76" s="82"/>
      <c r="K76" s="83"/>
      <c r="L76" s="84"/>
      <c r="M76" s="82"/>
      <c r="N76" s="83">
        <v>1</v>
      </c>
      <c r="O76" s="84">
        <v>1</v>
      </c>
      <c r="P76" s="82"/>
      <c r="Q76" s="83"/>
      <c r="R76" s="84"/>
      <c r="S76" s="82">
        <v>2</v>
      </c>
      <c r="T76" s="83">
        <v>7</v>
      </c>
      <c r="U76" s="84">
        <v>105</v>
      </c>
      <c r="V76" s="82"/>
      <c r="W76" s="83"/>
      <c r="X76" s="84"/>
      <c r="Y76" s="70">
        <f t="shared" si="6"/>
        <v>2</v>
      </c>
      <c r="Z76" s="71">
        <f t="shared" si="6"/>
        <v>8</v>
      </c>
      <c r="AA76" s="72">
        <f t="shared" si="6"/>
        <v>106</v>
      </c>
      <c r="AB76" s="73">
        <f t="shared" si="7"/>
        <v>116</v>
      </c>
    </row>
    <row r="77" spans="1:28" s="74" customFormat="1" ht="12.75">
      <c r="A77" s="81"/>
      <c r="B77" s="75" t="s">
        <v>126</v>
      </c>
      <c r="C77" s="85" t="s">
        <v>79</v>
      </c>
      <c r="D77" s="82"/>
      <c r="E77" s="83"/>
      <c r="F77" s="84"/>
      <c r="G77" s="82"/>
      <c r="H77" s="83"/>
      <c r="I77" s="84"/>
      <c r="J77" s="82"/>
      <c r="K77" s="83"/>
      <c r="L77" s="84"/>
      <c r="M77" s="82"/>
      <c r="N77" s="83"/>
      <c r="O77" s="84"/>
      <c r="P77" s="82"/>
      <c r="Q77" s="83"/>
      <c r="R77" s="84"/>
      <c r="S77" s="82">
        <v>2</v>
      </c>
      <c r="T77" s="83">
        <v>9</v>
      </c>
      <c r="U77" s="84">
        <v>61</v>
      </c>
      <c r="V77" s="82"/>
      <c r="W77" s="83"/>
      <c r="X77" s="84"/>
      <c r="Y77" s="70">
        <f t="shared" si="6"/>
        <v>2</v>
      </c>
      <c r="Z77" s="71">
        <f t="shared" si="6"/>
        <v>9</v>
      </c>
      <c r="AA77" s="72">
        <f t="shared" si="6"/>
        <v>61</v>
      </c>
      <c r="AB77" s="73">
        <f t="shared" si="7"/>
        <v>72</v>
      </c>
    </row>
    <row r="78" spans="1:28" s="74" customFormat="1" ht="12.75">
      <c r="A78" s="81"/>
      <c r="B78" s="75" t="s">
        <v>167</v>
      </c>
      <c r="C78" s="85" t="s">
        <v>79</v>
      </c>
      <c r="D78" s="82"/>
      <c r="E78" s="83"/>
      <c r="F78" s="84"/>
      <c r="G78" s="82"/>
      <c r="H78" s="83"/>
      <c r="I78" s="84"/>
      <c r="J78" s="82"/>
      <c r="K78" s="83"/>
      <c r="L78" s="84"/>
      <c r="M78" s="82"/>
      <c r="N78" s="83"/>
      <c r="O78" s="84"/>
      <c r="P78" s="82"/>
      <c r="Q78" s="83"/>
      <c r="R78" s="84"/>
      <c r="S78" s="82"/>
      <c r="T78" s="83"/>
      <c r="U78" s="84">
        <v>4</v>
      </c>
      <c r="V78" s="82"/>
      <c r="W78" s="83"/>
      <c r="X78" s="84"/>
      <c r="Y78" s="70">
        <f t="shared" si="6"/>
        <v>0</v>
      </c>
      <c r="Z78" s="71">
        <f t="shared" si="6"/>
        <v>0</v>
      </c>
      <c r="AA78" s="72">
        <f t="shared" si="6"/>
        <v>4</v>
      </c>
      <c r="AB78" s="73">
        <f t="shared" si="7"/>
        <v>4</v>
      </c>
    </row>
    <row r="79" spans="1:28" s="74" customFormat="1" ht="12.75">
      <c r="A79" s="81"/>
      <c r="B79" s="75" t="s">
        <v>174</v>
      </c>
      <c r="C79" s="85" t="s">
        <v>79</v>
      </c>
      <c r="D79" s="112"/>
      <c r="E79" s="68"/>
      <c r="F79" s="88"/>
      <c r="G79" s="112"/>
      <c r="H79" s="68"/>
      <c r="I79" s="88"/>
      <c r="J79" s="112"/>
      <c r="K79" s="68"/>
      <c r="L79" s="88"/>
      <c r="M79" s="112"/>
      <c r="N79" s="68"/>
      <c r="O79" s="88"/>
      <c r="P79" s="112"/>
      <c r="Q79" s="68"/>
      <c r="R79" s="88"/>
      <c r="S79" s="112">
        <v>16</v>
      </c>
      <c r="T79" s="68"/>
      <c r="U79" s="88"/>
      <c r="V79" s="112"/>
      <c r="W79" s="68"/>
      <c r="X79" s="88"/>
      <c r="Y79" s="70">
        <f t="shared" si="6"/>
        <v>16</v>
      </c>
      <c r="Z79" s="71">
        <f t="shared" si="6"/>
        <v>0</v>
      </c>
      <c r="AA79" s="72">
        <f t="shared" si="6"/>
        <v>0</v>
      </c>
      <c r="AB79" s="73">
        <f t="shared" si="7"/>
        <v>16</v>
      </c>
    </row>
    <row r="80" spans="1:28" s="74" customFormat="1" ht="25.5">
      <c r="A80" s="77"/>
      <c r="B80" s="86" t="s">
        <v>133</v>
      </c>
      <c r="C80" s="73" t="s">
        <v>79</v>
      </c>
      <c r="D80" s="88"/>
      <c r="E80" s="83"/>
      <c r="F80" s="97"/>
      <c r="G80" s="67"/>
      <c r="H80" s="68"/>
      <c r="I80" s="69"/>
      <c r="J80" s="88"/>
      <c r="K80" s="83"/>
      <c r="L80" s="97"/>
      <c r="M80" s="67"/>
      <c r="N80" s="68"/>
      <c r="O80" s="69"/>
      <c r="P80" s="88"/>
      <c r="Q80" s="83"/>
      <c r="R80" s="97"/>
      <c r="S80" s="67">
        <v>1</v>
      </c>
      <c r="T80" s="68"/>
      <c r="U80" s="69"/>
      <c r="V80" s="88"/>
      <c r="W80" s="83"/>
      <c r="X80" s="84"/>
      <c r="Y80" s="70">
        <f t="shared" si="6"/>
        <v>1</v>
      </c>
      <c r="Z80" s="71">
        <f t="shared" si="6"/>
        <v>0</v>
      </c>
      <c r="AA80" s="72">
        <f t="shared" si="6"/>
        <v>0</v>
      </c>
      <c r="AB80" s="73">
        <f t="shared" si="7"/>
        <v>1</v>
      </c>
    </row>
    <row r="81" spans="1:28" s="74" customFormat="1" ht="12.75">
      <c r="A81" s="77"/>
      <c r="B81" s="89" t="s">
        <v>50</v>
      </c>
      <c r="C81" s="73" t="s">
        <v>79</v>
      </c>
      <c r="D81" s="91"/>
      <c r="E81" s="68"/>
      <c r="F81" s="92"/>
      <c r="G81" s="67"/>
      <c r="H81" s="68"/>
      <c r="I81" s="69"/>
      <c r="J81" s="91"/>
      <c r="K81" s="68"/>
      <c r="L81" s="92"/>
      <c r="M81" s="67"/>
      <c r="N81" s="68"/>
      <c r="O81" s="69"/>
      <c r="P81" s="91"/>
      <c r="Q81" s="68"/>
      <c r="R81" s="92"/>
      <c r="S81" s="67"/>
      <c r="T81" s="68">
        <v>6</v>
      </c>
      <c r="U81" s="69">
        <v>11</v>
      </c>
      <c r="V81" s="91"/>
      <c r="W81" s="68"/>
      <c r="X81" s="68"/>
      <c r="Y81" s="70">
        <f t="shared" si="6"/>
        <v>0</v>
      </c>
      <c r="Z81" s="71">
        <f t="shared" si="6"/>
        <v>6</v>
      </c>
      <c r="AA81" s="72">
        <f t="shared" si="6"/>
        <v>11</v>
      </c>
      <c r="AB81" s="73">
        <f t="shared" si="7"/>
        <v>17</v>
      </c>
    </row>
    <row r="82" spans="1:28" ht="63">
      <c r="A82" s="43"/>
      <c r="B82" s="46" t="s">
        <v>114</v>
      </c>
      <c r="C82" s="28" t="s">
        <v>79</v>
      </c>
      <c r="D82" s="57">
        <f>SUM(D76:D81)</f>
        <v>0</v>
      </c>
      <c r="E82" s="26">
        <f aca="true" t="shared" si="9" ref="E82:X82">SUM(E76:E81)</f>
        <v>0</v>
      </c>
      <c r="F82" s="61">
        <f t="shared" si="9"/>
        <v>0</v>
      </c>
      <c r="G82" s="25">
        <f t="shared" si="9"/>
        <v>0</v>
      </c>
      <c r="H82" s="26">
        <f t="shared" si="9"/>
        <v>0</v>
      </c>
      <c r="I82" s="27">
        <f t="shared" si="9"/>
        <v>0</v>
      </c>
      <c r="J82" s="57">
        <f t="shared" si="9"/>
        <v>0</v>
      </c>
      <c r="K82" s="26">
        <f t="shared" si="9"/>
        <v>0</v>
      </c>
      <c r="L82" s="61">
        <f t="shared" si="9"/>
        <v>0</v>
      </c>
      <c r="M82" s="25">
        <f t="shared" si="9"/>
        <v>0</v>
      </c>
      <c r="N82" s="26">
        <f t="shared" si="9"/>
        <v>1</v>
      </c>
      <c r="O82" s="27">
        <f t="shared" si="9"/>
        <v>1</v>
      </c>
      <c r="P82" s="57">
        <f t="shared" si="9"/>
        <v>0</v>
      </c>
      <c r="Q82" s="26">
        <f t="shared" si="9"/>
        <v>0</v>
      </c>
      <c r="R82" s="61">
        <f t="shared" si="9"/>
        <v>0</v>
      </c>
      <c r="S82" s="25">
        <f t="shared" si="9"/>
        <v>21</v>
      </c>
      <c r="T82" s="26">
        <f t="shared" si="9"/>
        <v>22</v>
      </c>
      <c r="U82" s="27">
        <f t="shared" si="9"/>
        <v>181</v>
      </c>
      <c r="V82" s="57">
        <f t="shared" si="9"/>
        <v>0</v>
      </c>
      <c r="W82" s="26">
        <f t="shared" si="9"/>
        <v>0</v>
      </c>
      <c r="X82" s="26">
        <f t="shared" si="9"/>
        <v>0</v>
      </c>
      <c r="Y82" s="25">
        <f t="shared" si="6"/>
        <v>21</v>
      </c>
      <c r="Z82" s="26">
        <f t="shared" si="6"/>
        <v>23</v>
      </c>
      <c r="AA82" s="27">
        <f t="shared" si="6"/>
        <v>182</v>
      </c>
      <c r="AB82" s="28">
        <f t="shared" si="7"/>
        <v>226</v>
      </c>
    </row>
    <row r="83" spans="1:28" ht="31.5">
      <c r="A83" s="44"/>
      <c r="B83" s="47" t="s">
        <v>51</v>
      </c>
      <c r="C83" s="21" t="s">
        <v>52</v>
      </c>
      <c r="D83" s="58"/>
      <c r="E83" s="19">
        <v>4</v>
      </c>
      <c r="F83" s="59">
        <v>3</v>
      </c>
      <c r="G83" s="18"/>
      <c r="H83" s="19"/>
      <c r="I83" s="20">
        <v>1</v>
      </c>
      <c r="J83" s="58"/>
      <c r="K83" s="19"/>
      <c r="L83" s="59"/>
      <c r="M83" s="18">
        <v>2</v>
      </c>
      <c r="N83" s="19">
        <v>1</v>
      </c>
      <c r="O83" s="20">
        <v>4</v>
      </c>
      <c r="P83" s="58"/>
      <c r="Q83" s="19">
        <v>1</v>
      </c>
      <c r="R83" s="59">
        <v>6</v>
      </c>
      <c r="S83" s="18">
        <v>2</v>
      </c>
      <c r="T83" s="19">
        <v>9</v>
      </c>
      <c r="U83" s="20">
        <v>11</v>
      </c>
      <c r="V83" s="58"/>
      <c r="W83" s="19"/>
      <c r="X83" s="19"/>
      <c r="Y83" s="18">
        <f t="shared" si="6"/>
        <v>4</v>
      </c>
      <c r="Z83" s="19">
        <f t="shared" si="6"/>
        <v>15</v>
      </c>
      <c r="AA83" s="20">
        <f t="shared" si="6"/>
        <v>25</v>
      </c>
      <c r="AB83" s="21">
        <f t="shared" si="7"/>
        <v>44</v>
      </c>
    </row>
    <row r="84" spans="1:28" s="74" customFormat="1" ht="12.75">
      <c r="A84" s="93"/>
      <c r="B84" s="94" t="s">
        <v>153</v>
      </c>
      <c r="C84" s="73" t="s">
        <v>52</v>
      </c>
      <c r="D84" s="91"/>
      <c r="E84" s="68"/>
      <c r="F84" s="92"/>
      <c r="G84" s="67"/>
      <c r="H84" s="68"/>
      <c r="I84" s="69"/>
      <c r="J84" s="91"/>
      <c r="K84" s="68"/>
      <c r="L84" s="92"/>
      <c r="M84" s="67">
        <v>1</v>
      </c>
      <c r="N84" s="68"/>
      <c r="O84" s="69"/>
      <c r="P84" s="91"/>
      <c r="Q84" s="68"/>
      <c r="R84" s="92"/>
      <c r="S84" s="67"/>
      <c r="T84" s="68"/>
      <c r="U84" s="69"/>
      <c r="V84" s="91"/>
      <c r="W84" s="68"/>
      <c r="X84" s="68"/>
      <c r="Y84" s="70">
        <f t="shared" si="6"/>
        <v>1</v>
      </c>
      <c r="Z84" s="71">
        <f t="shared" si="6"/>
        <v>0</v>
      </c>
      <c r="AA84" s="72">
        <f t="shared" si="6"/>
        <v>0</v>
      </c>
      <c r="AB84" s="73">
        <f t="shared" si="7"/>
        <v>1</v>
      </c>
    </row>
    <row r="85" spans="1:28" s="74" customFormat="1" ht="12.75">
      <c r="A85" s="93"/>
      <c r="B85" s="94" t="s">
        <v>55</v>
      </c>
      <c r="C85" s="73" t="s">
        <v>52</v>
      </c>
      <c r="D85" s="91"/>
      <c r="E85" s="68"/>
      <c r="F85" s="92"/>
      <c r="G85" s="67"/>
      <c r="H85" s="68"/>
      <c r="I85" s="69"/>
      <c r="J85" s="91"/>
      <c r="K85" s="68"/>
      <c r="L85" s="92"/>
      <c r="M85" s="67"/>
      <c r="N85" s="68"/>
      <c r="O85" s="69">
        <v>2</v>
      </c>
      <c r="P85" s="91"/>
      <c r="Q85" s="68"/>
      <c r="R85" s="92">
        <v>2</v>
      </c>
      <c r="S85" s="67"/>
      <c r="T85" s="68">
        <v>5</v>
      </c>
      <c r="U85" s="69">
        <v>4</v>
      </c>
      <c r="V85" s="91"/>
      <c r="W85" s="68"/>
      <c r="X85" s="68"/>
      <c r="Y85" s="70">
        <f t="shared" si="6"/>
        <v>0</v>
      </c>
      <c r="Z85" s="71">
        <f t="shared" si="6"/>
        <v>5</v>
      </c>
      <c r="AA85" s="72">
        <f t="shared" si="6"/>
        <v>8</v>
      </c>
      <c r="AB85" s="73">
        <f t="shared" si="7"/>
        <v>13</v>
      </c>
    </row>
    <row r="86" spans="1:28" s="74" customFormat="1" ht="12.75">
      <c r="A86" s="93"/>
      <c r="B86" s="94" t="s">
        <v>67</v>
      </c>
      <c r="C86" s="73" t="s">
        <v>52</v>
      </c>
      <c r="D86" s="91"/>
      <c r="E86" s="68">
        <v>1</v>
      </c>
      <c r="F86" s="92">
        <v>1</v>
      </c>
      <c r="G86" s="67"/>
      <c r="H86" s="68"/>
      <c r="I86" s="69">
        <v>1</v>
      </c>
      <c r="J86" s="91"/>
      <c r="K86" s="68"/>
      <c r="L86" s="92"/>
      <c r="M86" s="67"/>
      <c r="N86" s="68">
        <v>1</v>
      </c>
      <c r="O86" s="69"/>
      <c r="P86" s="91"/>
      <c r="Q86" s="68">
        <v>1</v>
      </c>
      <c r="R86" s="92">
        <v>1</v>
      </c>
      <c r="S86" s="67"/>
      <c r="T86" s="68">
        <v>1</v>
      </c>
      <c r="U86" s="69">
        <v>2</v>
      </c>
      <c r="V86" s="91"/>
      <c r="W86" s="68"/>
      <c r="X86" s="68"/>
      <c r="Y86" s="70">
        <f t="shared" si="6"/>
        <v>0</v>
      </c>
      <c r="Z86" s="71">
        <f t="shared" si="6"/>
        <v>4</v>
      </c>
      <c r="AA86" s="72">
        <f t="shared" si="6"/>
        <v>5</v>
      </c>
      <c r="AB86" s="73">
        <f t="shared" si="7"/>
        <v>9</v>
      </c>
    </row>
    <row r="87" spans="1:28" s="74" customFormat="1" ht="12.75">
      <c r="A87" s="93"/>
      <c r="B87" s="94" t="s">
        <v>56</v>
      </c>
      <c r="C87" s="73" t="s">
        <v>52</v>
      </c>
      <c r="D87" s="91"/>
      <c r="E87" s="68"/>
      <c r="F87" s="92"/>
      <c r="G87" s="67"/>
      <c r="H87" s="68"/>
      <c r="I87" s="69"/>
      <c r="J87" s="91"/>
      <c r="K87" s="68"/>
      <c r="L87" s="92"/>
      <c r="M87" s="67"/>
      <c r="N87" s="68"/>
      <c r="O87" s="69"/>
      <c r="P87" s="91"/>
      <c r="Q87" s="68"/>
      <c r="R87" s="92">
        <v>2</v>
      </c>
      <c r="S87" s="67"/>
      <c r="T87" s="68"/>
      <c r="U87" s="69">
        <v>2</v>
      </c>
      <c r="V87" s="91"/>
      <c r="W87" s="68"/>
      <c r="X87" s="68"/>
      <c r="Y87" s="70">
        <f t="shared" si="6"/>
        <v>0</v>
      </c>
      <c r="Z87" s="71">
        <f t="shared" si="6"/>
        <v>0</v>
      </c>
      <c r="AA87" s="72">
        <f t="shared" si="6"/>
        <v>4</v>
      </c>
      <c r="AB87" s="73">
        <f t="shared" si="7"/>
        <v>4</v>
      </c>
    </row>
    <row r="88" spans="1:28" s="74" customFormat="1" ht="12.75">
      <c r="A88" s="93"/>
      <c r="B88" s="89" t="s">
        <v>53</v>
      </c>
      <c r="C88" s="73" t="s">
        <v>52</v>
      </c>
      <c r="D88" s="91"/>
      <c r="E88" s="68"/>
      <c r="F88" s="92"/>
      <c r="G88" s="67"/>
      <c r="H88" s="68"/>
      <c r="I88" s="69"/>
      <c r="J88" s="91"/>
      <c r="K88" s="68"/>
      <c r="L88" s="92"/>
      <c r="M88" s="67"/>
      <c r="N88" s="68"/>
      <c r="O88" s="69"/>
      <c r="P88" s="91"/>
      <c r="Q88" s="68"/>
      <c r="R88" s="92"/>
      <c r="S88" s="67">
        <v>2</v>
      </c>
      <c r="T88" s="68"/>
      <c r="U88" s="69">
        <v>2</v>
      </c>
      <c r="V88" s="91"/>
      <c r="W88" s="68"/>
      <c r="X88" s="68"/>
      <c r="Y88" s="70">
        <f aca="true" t="shared" si="10" ref="Y88:AA94">D88+G88+J88+M88+P88+S88+V88</f>
        <v>2</v>
      </c>
      <c r="Z88" s="71">
        <f t="shared" si="10"/>
        <v>0</v>
      </c>
      <c r="AA88" s="72">
        <f t="shared" si="10"/>
        <v>2</v>
      </c>
      <c r="AB88" s="73">
        <f t="shared" si="7"/>
        <v>4</v>
      </c>
    </row>
    <row r="89" spans="1:28" s="74" customFormat="1" ht="12.75">
      <c r="A89" s="93"/>
      <c r="B89" s="94" t="s">
        <v>54</v>
      </c>
      <c r="C89" s="73" t="s">
        <v>52</v>
      </c>
      <c r="D89" s="91"/>
      <c r="E89" s="68">
        <v>3</v>
      </c>
      <c r="F89" s="92">
        <v>2</v>
      </c>
      <c r="G89" s="67"/>
      <c r="H89" s="68"/>
      <c r="I89" s="69"/>
      <c r="J89" s="91"/>
      <c r="K89" s="68"/>
      <c r="L89" s="92"/>
      <c r="M89" s="67"/>
      <c r="N89" s="68"/>
      <c r="O89" s="69">
        <v>1</v>
      </c>
      <c r="P89" s="91"/>
      <c r="Q89" s="68"/>
      <c r="R89" s="92">
        <v>1</v>
      </c>
      <c r="S89" s="67"/>
      <c r="T89" s="68"/>
      <c r="U89" s="69"/>
      <c r="V89" s="91"/>
      <c r="W89" s="68"/>
      <c r="X89" s="68"/>
      <c r="Y89" s="70">
        <f t="shared" si="10"/>
        <v>0</v>
      </c>
      <c r="Z89" s="71">
        <f t="shared" si="10"/>
        <v>3</v>
      </c>
      <c r="AA89" s="72">
        <f t="shared" si="10"/>
        <v>4</v>
      </c>
      <c r="AB89" s="73">
        <f t="shared" si="7"/>
        <v>7</v>
      </c>
    </row>
    <row r="90" spans="1:28" s="74" customFormat="1" ht="12.75">
      <c r="A90" s="93"/>
      <c r="B90" s="94" t="s">
        <v>163</v>
      </c>
      <c r="C90" s="73" t="s">
        <v>52</v>
      </c>
      <c r="D90" s="91"/>
      <c r="E90" s="68"/>
      <c r="F90" s="92"/>
      <c r="G90" s="67"/>
      <c r="H90" s="68"/>
      <c r="I90" s="69"/>
      <c r="J90" s="91"/>
      <c r="K90" s="68"/>
      <c r="L90" s="92"/>
      <c r="M90" s="67"/>
      <c r="N90" s="68"/>
      <c r="O90" s="69"/>
      <c r="P90" s="91"/>
      <c r="Q90" s="68"/>
      <c r="R90" s="92"/>
      <c r="S90" s="67"/>
      <c r="T90" s="68">
        <v>3</v>
      </c>
      <c r="U90" s="69">
        <v>1</v>
      </c>
      <c r="V90" s="91"/>
      <c r="W90" s="68"/>
      <c r="X90" s="68"/>
      <c r="Y90" s="70">
        <f t="shared" si="10"/>
        <v>0</v>
      </c>
      <c r="Z90" s="71">
        <f t="shared" si="10"/>
        <v>3</v>
      </c>
      <c r="AA90" s="72">
        <f t="shared" si="10"/>
        <v>1</v>
      </c>
      <c r="AB90" s="73">
        <f t="shared" si="7"/>
        <v>4</v>
      </c>
    </row>
    <row r="91" spans="1:28" s="74" customFormat="1" ht="25.5">
      <c r="A91" s="93"/>
      <c r="B91" s="94" t="s">
        <v>162</v>
      </c>
      <c r="C91" s="73" t="s">
        <v>52</v>
      </c>
      <c r="D91" s="91"/>
      <c r="E91" s="68"/>
      <c r="F91" s="92"/>
      <c r="G91" s="67"/>
      <c r="H91" s="68"/>
      <c r="I91" s="69"/>
      <c r="J91" s="91"/>
      <c r="K91" s="68"/>
      <c r="L91" s="92"/>
      <c r="M91" s="67">
        <v>1</v>
      </c>
      <c r="N91" s="68"/>
      <c r="O91" s="69"/>
      <c r="P91" s="91"/>
      <c r="Q91" s="68"/>
      <c r="R91" s="92"/>
      <c r="S91" s="67"/>
      <c r="T91" s="68"/>
      <c r="U91" s="69"/>
      <c r="V91" s="91"/>
      <c r="W91" s="68"/>
      <c r="X91" s="68"/>
      <c r="Y91" s="70">
        <f t="shared" si="10"/>
        <v>1</v>
      </c>
      <c r="Z91" s="71">
        <f t="shared" si="10"/>
        <v>0</v>
      </c>
      <c r="AA91" s="72">
        <f t="shared" si="10"/>
        <v>0</v>
      </c>
      <c r="AB91" s="73">
        <f t="shared" si="7"/>
        <v>1</v>
      </c>
    </row>
    <row r="92" spans="1:28" s="74" customFormat="1" ht="25.5">
      <c r="A92" s="95"/>
      <c r="B92" s="96" t="s">
        <v>175</v>
      </c>
      <c r="C92" s="73" t="s">
        <v>52</v>
      </c>
      <c r="D92" s="88"/>
      <c r="E92" s="83"/>
      <c r="F92" s="97"/>
      <c r="G92" s="82"/>
      <c r="H92" s="83"/>
      <c r="I92" s="84"/>
      <c r="J92" s="88"/>
      <c r="K92" s="83"/>
      <c r="L92" s="97"/>
      <c r="M92" s="82"/>
      <c r="N92" s="83"/>
      <c r="O92" s="84">
        <v>1</v>
      </c>
      <c r="P92" s="88"/>
      <c r="Q92" s="83"/>
      <c r="R92" s="97"/>
      <c r="S92" s="82"/>
      <c r="T92" s="83"/>
      <c r="U92" s="84"/>
      <c r="V92" s="88"/>
      <c r="W92" s="83"/>
      <c r="X92" s="83"/>
      <c r="Y92" s="70">
        <f t="shared" si="10"/>
        <v>0</v>
      </c>
      <c r="Z92" s="71">
        <f t="shared" si="10"/>
        <v>0</v>
      </c>
      <c r="AA92" s="72">
        <f t="shared" si="10"/>
        <v>1</v>
      </c>
      <c r="AB92" s="73">
        <f t="shared" si="7"/>
        <v>1</v>
      </c>
    </row>
    <row r="93" spans="1:28" ht="48" thickBot="1">
      <c r="A93" s="45"/>
      <c r="B93" s="48" t="s">
        <v>115</v>
      </c>
      <c r="C93" s="39" t="s">
        <v>52</v>
      </c>
      <c r="D93" s="56">
        <f>SUM(D84:D92)</f>
        <v>0</v>
      </c>
      <c r="E93" s="36">
        <f aca="true" t="shared" si="11" ref="E93:X93">SUM(E84:E92)</f>
        <v>4</v>
      </c>
      <c r="F93" s="63">
        <f t="shared" si="11"/>
        <v>3</v>
      </c>
      <c r="G93" s="37">
        <f t="shared" si="11"/>
        <v>0</v>
      </c>
      <c r="H93" s="36">
        <f t="shared" si="11"/>
        <v>0</v>
      </c>
      <c r="I93" s="38">
        <f t="shared" si="11"/>
        <v>1</v>
      </c>
      <c r="J93" s="56">
        <f t="shared" si="11"/>
        <v>0</v>
      </c>
      <c r="K93" s="36">
        <f t="shared" si="11"/>
        <v>0</v>
      </c>
      <c r="L93" s="63">
        <f t="shared" si="11"/>
        <v>0</v>
      </c>
      <c r="M93" s="37">
        <f t="shared" si="11"/>
        <v>2</v>
      </c>
      <c r="N93" s="36">
        <f t="shared" si="11"/>
        <v>1</v>
      </c>
      <c r="O93" s="38">
        <f t="shared" si="11"/>
        <v>4</v>
      </c>
      <c r="P93" s="56">
        <f t="shared" si="11"/>
        <v>0</v>
      </c>
      <c r="Q93" s="36">
        <f t="shared" si="11"/>
        <v>1</v>
      </c>
      <c r="R93" s="63">
        <f t="shared" si="11"/>
        <v>6</v>
      </c>
      <c r="S93" s="37">
        <f t="shared" si="11"/>
        <v>2</v>
      </c>
      <c r="T93" s="36">
        <f t="shared" si="11"/>
        <v>9</v>
      </c>
      <c r="U93" s="38">
        <f t="shared" si="11"/>
        <v>11</v>
      </c>
      <c r="V93" s="56">
        <f t="shared" si="11"/>
        <v>0</v>
      </c>
      <c r="W93" s="36">
        <f t="shared" si="11"/>
        <v>0</v>
      </c>
      <c r="X93" s="36">
        <f t="shared" si="11"/>
        <v>0</v>
      </c>
      <c r="Y93" s="37">
        <f t="shared" si="10"/>
        <v>4</v>
      </c>
      <c r="Z93" s="36">
        <f t="shared" si="10"/>
        <v>15</v>
      </c>
      <c r="AA93" s="38">
        <f t="shared" si="10"/>
        <v>25</v>
      </c>
      <c r="AB93" s="39">
        <f t="shared" si="7"/>
        <v>44</v>
      </c>
    </row>
    <row r="94" spans="1:28" ht="36.75" thickBot="1">
      <c r="A94" s="119"/>
      <c r="B94" s="120" t="s">
        <v>57</v>
      </c>
      <c r="C94" s="121"/>
      <c r="D94" s="122">
        <f aca="true" t="shared" si="12" ref="D94:X94">D93+D82+D74+D50+D31+D22</f>
        <v>28</v>
      </c>
      <c r="E94" s="123">
        <f t="shared" si="12"/>
        <v>154</v>
      </c>
      <c r="F94" s="124">
        <f t="shared" si="12"/>
        <v>418</v>
      </c>
      <c r="G94" s="125">
        <f t="shared" si="12"/>
        <v>1</v>
      </c>
      <c r="H94" s="123">
        <f t="shared" si="12"/>
        <v>4</v>
      </c>
      <c r="I94" s="126">
        <f t="shared" si="12"/>
        <v>16</v>
      </c>
      <c r="J94" s="122">
        <f t="shared" si="12"/>
        <v>0</v>
      </c>
      <c r="K94" s="123">
        <f t="shared" si="12"/>
        <v>0</v>
      </c>
      <c r="L94" s="124">
        <f t="shared" si="12"/>
        <v>0</v>
      </c>
      <c r="M94" s="125">
        <f t="shared" si="12"/>
        <v>6</v>
      </c>
      <c r="N94" s="123">
        <f t="shared" si="12"/>
        <v>8</v>
      </c>
      <c r="O94" s="126">
        <f t="shared" si="12"/>
        <v>21</v>
      </c>
      <c r="P94" s="122">
        <f t="shared" si="12"/>
        <v>46</v>
      </c>
      <c r="Q94" s="123">
        <f t="shared" si="12"/>
        <v>247</v>
      </c>
      <c r="R94" s="124">
        <f t="shared" si="12"/>
        <v>671</v>
      </c>
      <c r="S94" s="125">
        <f t="shared" si="12"/>
        <v>96</v>
      </c>
      <c r="T94" s="123">
        <f t="shared" si="12"/>
        <v>379</v>
      </c>
      <c r="U94" s="126">
        <f t="shared" si="12"/>
        <v>2005</v>
      </c>
      <c r="V94" s="122">
        <f t="shared" si="12"/>
        <v>0</v>
      </c>
      <c r="W94" s="123">
        <f t="shared" si="12"/>
        <v>0</v>
      </c>
      <c r="X94" s="128">
        <f t="shared" si="12"/>
        <v>0</v>
      </c>
      <c r="Y94" s="127">
        <f t="shared" si="10"/>
        <v>177</v>
      </c>
      <c r="Z94" s="128">
        <f t="shared" si="10"/>
        <v>792</v>
      </c>
      <c r="AA94" s="129">
        <f t="shared" si="10"/>
        <v>3131</v>
      </c>
      <c r="AB94" s="130">
        <f t="shared" si="7"/>
        <v>4100</v>
      </c>
    </row>
    <row r="95" spans="24:26" ht="12.75">
      <c r="X95" s="41"/>
      <c r="Y95" s="42"/>
      <c r="Z95" s="2"/>
    </row>
    <row r="96" spans="2:28" ht="16.5" thickBot="1">
      <c r="B96" s="131" t="s">
        <v>116</v>
      </c>
      <c r="C96" s="3"/>
      <c r="Y96" s="3"/>
      <c r="Z96" s="3"/>
      <c r="AA96" s="3"/>
      <c r="AB96" s="3"/>
    </row>
    <row r="97" spans="2:28" ht="15" thickBot="1">
      <c r="B97" s="150" t="s">
        <v>117</v>
      </c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2"/>
    </row>
    <row r="98" spans="2:28" ht="15" thickBot="1">
      <c r="B98" s="153" t="s">
        <v>118</v>
      </c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5"/>
    </row>
    <row r="99" spans="2:28" ht="15" thickBot="1">
      <c r="B99" s="156" t="s">
        <v>119</v>
      </c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8"/>
    </row>
    <row r="292" ht="12.75">
      <c r="AC292" s="1"/>
    </row>
    <row r="293" ht="12.75">
      <c r="AC293" s="1"/>
    </row>
    <row r="294" ht="12.75">
      <c r="AC294" s="1"/>
    </row>
    <row r="295" ht="12.75">
      <c r="AC295" s="1"/>
    </row>
    <row r="296" ht="12.75">
      <c r="AC296" s="1"/>
    </row>
    <row r="297" ht="12.75">
      <c r="AC297" s="1"/>
    </row>
    <row r="298" ht="12.75">
      <c r="AC298" s="1"/>
    </row>
    <row r="299" ht="12.75">
      <c r="AC299" s="1"/>
    </row>
    <row r="300" ht="12.75">
      <c r="AC300" s="1"/>
    </row>
    <row r="301" ht="12.75">
      <c r="AC301" s="1"/>
    </row>
    <row r="302" ht="12.75">
      <c r="AC302" s="1"/>
    </row>
    <row r="303" ht="12.75">
      <c r="AC303" s="1"/>
    </row>
    <row r="304" ht="12.75">
      <c r="AC304" s="1"/>
    </row>
    <row r="305" ht="12.75">
      <c r="AC305" s="1"/>
    </row>
    <row r="306" ht="12.75">
      <c r="AC306" s="1"/>
    </row>
    <row r="307" ht="12.75">
      <c r="AC307" s="1"/>
    </row>
    <row r="308" ht="12.75">
      <c r="AC308" s="1"/>
    </row>
    <row r="309" ht="12.75">
      <c r="AC309" s="1"/>
    </row>
    <row r="310" ht="12.75">
      <c r="AC310" s="1"/>
    </row>
    <row r="311" ht="12.75">
      <c r="AC311" s="1"/>
    </row>
    <row r="312" ht="12.75">
      <c r="AC312" s="1"/>
    </row>
    <row r="313" ht="12.75">
      <c r="AC313" s="1"/>
    </row>
    <row r="314" ht="12.75">
      <c r="AC314" s="1"/>
    </row>
    <row r="315" ht="12.75">
      <c r="AC315" s="1"/>
    </row>
    <row r="316" ht="12.75">
      <c r="AC316" s="1"/>
    </row>
    <row r="317" ht="12.75">
      <c r="AC317" s="1"/>
    </row>
    <row r="318" ht="12.75">
      <c r="AC318" s="1"/>
    </row>
    <row r="319" ht="12.75">
      <c r="AC319" s="1"/>
    </row>
    <row r="320" ht="12.75">
      <c r="AC320" s="1"/>
    </row>
    <row r="321" ht="12.75">
      <c r="AC321" s="1"/>
    </row>
    <row r="322" ht="12.75">
      <c r="AC322" s="1"/>
    </row>
    <row r="323" ht="12.75">
      <c r="AC323" s="1"/>
    </row>
  </sheetData>
  <mergeCells count="14">
    <mergeCell ref="A1:AB1"/>
    <mergeCell ref="A2:AB4"/>
    <mergeCell ref="D5:F5"/>
    <mergeCell ref="G5:I5"/>
    <mergeCell ref="J5:L5"/>
    <mergeCell ref="M5:O5"/>
    <mergeCell ref="P5:R5"/>
    <mergeCell ref="S5:U5"/>
    <mergeCell ref="V5:X5"/>
    <mergeCell ref="Y5:AA5"/>
    <mergeCell ref="B98:AB98"/>
    <mergeCell ref="B99:AB99"/>
    <mergeCell ref="B97:AB97"/>
    <mergeCell ref="AB5:AB6"/>
  </mergeCells>
  <printOptions/>
  <pageMargins left="0.2755905511811024" right="0.2755905511811024" top="0.5905511811023623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28"/>
  <sheetViews>
    <sheetView zoomScale="75" zoomScaleNormal="75" workbookViewId="0" topLeftCell="A85">
      <selection activeCell="B97" sqref="B97"/>
    </sheetView>
  </sheetViews>
  <sheetFormatPr defaultColWidth="9.00390625" defaultRowHeight="12.75"/>
  <cols>
    <col min="1" max="1" width="2.25390625" style="3" customWidth="1"/>
    <col min="2" max="2" width="21.25390625" style="3" customWidth="1"/>
    <col min="3" max="3" width="5.75390625" style="40" customWidth="1"/>
    <col min="4" max="4" width="4.25390625" style="3" customWidth="1"/>
    <col min="5" max="5" width="5.00390625" style="3" customWidth="1"/>
    <col min="6" max="6" width="5.625" style="3" customWidth="1"/>
    <col min="7" max="7" width="3.75390625" style="3" customWidth="1"/>
    <col min="8" max="8" width="3.625" style="3" customWidth="1"/>
    <col min="9" max="9" width="4.25390625" style="3" customWidth="1"/>
    <col min="10" max="10" width="3.125" style="3" customWidth="1"/>
    <col min="11" max="11" width="3.75390625" style="3" customWidth="1"/>
    <col min="12" max="12" width="3.125" style="3" customWidth="1"/>
    <col min="13" max="13" width="3.625" style="3" customWidth="1"/>
    <col min="14" max="14" width="3.75390625" style="3" customWidth="1"/>
    <col min="15" max="16" width="4.25390625" style="3" customWidth="1"/>
    <col min="17" max="17" width="5.25390625" style="3" customWidth="1"/>
    <col min="18" max="18" width="5.375" style="3" customWidth="1"/>
    <col min="19" max="19" width="4.25390625" style="3" customWidth="1"/>
    <col min="20" max="20" width="5.75390625" style="3" customWidth="1"/>
    <col min="21" max="21" width="5.625" style="3" customWidth="1"/>
    <col min="22" max="24" width="4.25390625" style="3" customWidth="1"/>
    <col min="25" max="26" width="5.125" style="40" customWidth="1"/>
    <col min="27" max="27" width="5.375" style="40" customWidth="1"/>
    <col min="28" max="28" width="6.125" style="40" customWidth="1"/>
    <col min="29" max="16384" width="9.125" style="3" customWidth="1"/>
  </cols>
  <sheetData>
    <row r="1" spans="1:28" ht="18" customHeight="1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</row>
    <row r="2" spans="1:28" ht="12.75" customHeight="1">
      <c r="A2" s="144" t="s">
        <v>74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</row>
    <row r="3" spans="1:28" ht="12.75" customHeight="1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</row>
    <row r="4" spans="1:28" ht="13.5" customHeight="1" thickBo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</row>
    <row r="5" spans="1:28" ht="74.25" customHeight="1" thickBot="1">
      <c r="A5" s="99" t="s">
        <v>1</v>
      </c>
      <c r="B5" s="101" t="s">
        <v>2</v>
      </c>
      <c r="C5" s="102" t="s">
        <v>3</v>
      </c>
      <c r="D5" s="146" t="s">
        <v>4</v>
      </c>
      <c r="E5" s="146"/>
      <c r="F5" s="147"/>
      <c r="G5" s="145" t="s">
        <v>5</v>
      </c>
      <c r="H5" s="146"/>
      <c r="I5" s="147"/>
      <c r="J5" s="145" t="s">
        <v>6</v>
      </c>
      <c r="K5" s="146"/>
      <c r="L5" s="147"/>
      <c r="M5" s="145" t="s">
        <v>7</v>
      </c>
      <c r="N5" s="146"/>
      <c r="O5" s="147"/>
      <c r="P5" s="145" t="s">
        <v>8</v>
      </c>
      <c r="Q5" s="146"/>
      <c r="R5" s="147"/>
      <c r="S5" s="145" t="s">
        <v>9</v>
      </c>
      <c r="T5" s="146"/>
      <c r="U5" s="147"/>
      <c r="V5" s="145" t="s">
        <v>10</v>
      </c>
      <c r="W5" s="146"/>
      <c r="X5" s="147"/>
      <c r="Y5" s="145" t="s">
        <v>11</v>
      </c>
      <c r="Z5" s="146"/>
      <c r="AA5" s="147"/>
      <c r="AB5" s="148" t="s">
        <v>12</v>
      </c>
    </row>
    <row r="6" spans="1:28" ht="38.25" customHeight="1" thickBot="1">
      <c r="A6" s="99"/>
      <c r="B6" s="101"/>
      <c r="C6" s="102"/>
      <c r="D6" s="103" t="s">
        <v>13</v>
      </c>
      <c r="E6" s="104" t="s">
        <v>14</v>
      </c>
      <c r="F6" s="87" t="s">
        <v>15</v>
      </c>
      <c r="G6" s="105" t="s">
        <v>13</v>
      </c>
      <c r="H6" s="104" t="s">
        <v>14</v>
      </c>
      <c r="I6" s="87" t="s">
        <v>15</v>
      </c>
      <c r="J6" s="103" t="s">
        <v>13</v>
      </c>
      <c r="K6" s="104" t="s">
        <v>14</v>
      </c>
      <c r="L6" s="87" t="s">
        <v>15</v>
      </c>
      <c r="M6" s="103" t="s">
        <v>13</v>
      </c>
      <c r="N6" s="104" t="s">
        <v>14</v>
      </c>
      <c r="O6" s="87" t="s">
        <v>15</v>
      </c>
      <c r="P6" s="103" t="s">
        <v>13</v>
      </c>
      <c r="Q6" s="104" t="s">
        <v>14</v>
      </c>
      <c r="R6" s="87" t="s">
        <v>15</v>
      </c>
      <c r="S6" s="103" t="s">
        <v>13</v>
      </c>
      <c r="T6" s="104" t="s">
        <v>14</v>
      </c>
      <c r="U6" s="87" t="s">
        <v>15</v>
      </c>
      <c r="V6" s="103" t="s">
        <v>13</v>
      </c>
      <c r="W6" s="104" t="s">
        <v>14</v>
      </c>
      <c r="X6" s="87" t="s">
        <v>15</v>
      </c>
      <c r="Y6" s="103" t="s">
        <v>13</v>
      </c>
      <c r="Z6" s="104" t="s">
        <v>14</v>
      </c>
      <c r="AA6" s="87" t="s">
        <v>15</v>
      </c>
      <c r="AB6" s="149"/>
    </row>
    <row r="7" spans="1:28" ht="13.5" thickBot="1">
      <c r="A7" s="99">
        <v>1</v>
      </c>
      <c r="B7" s="100">
        <v>2</v>
      </c>
      <c r="C7" s="4"/>
      <c r="D7" s="5">
        <v>3</v>
      </c>
      <c r="E7" s="6">
        <v>4</v>
      </c>
      <c r="F7" s="7">
        <v>5</v>
      </c>
      <c r="G7" s="5">
        <v>6</v>
      </c>
      <c r="H7" s="6">
        <v>7</v>
      </c>
      <c r="I7" s="7">
        <v>8</v>
      </c>
      <c r="J7" s="5">
        <v>9</v>
      </c>
      <c r="K7" s="6">
        <v>10</v>
      </c>
      <c r="L7" s="7">
        <v>11</v>
      </c>
      <c r="M7" s="5">
        <v>12</v>
      </c>
      <c r="N7" s="6">
        <v>13</v>
      </c>
      <c r="O7" s="7">
        <v>14</v>
      </c>
      <c r="P7" s="5">
        <v>15</v>
      </c>
      <c r="Q7" s="6">
        <v>16</v>
      </c>
      <c r="R7" s="7">
        <v>17</v>
      </c>
      <c r="S7" s="5">
        <v>18</v>
      </c>
      <c r="T7" s="6">
        <v>19</v>
      </c>
      <c r="U7" s="7">
        <v>20</v>
      </c>
      <c r="V7" s="5">
        <v>21</v>
      </c>
      <c r="W7" s="6">
        <v>22</v>
      </c>
      <c r="X7" s="7">
        <v>23</v>
      </c>
      <c r="Y7" s="134">
        <v>24</v>
      </c>
      <c r="Z7" s="135">
        <v>25</v>
      </c>
      <c r="AA7" s="136">
        <v>26</v>
      </c>
      <c r="AB7" s="14">
        <v>27</v>
      </c>
    </row>
    <row r="8" spans="1:28" ht="15.75">
      <c r="A8" s="15"/>
      <c r="B8" s="16" t="s">
        <v>16</v>
      </c>
      <c r="C8" s="17" t="s">
        <v>16</v>
      </c>
      <c r="D8" s="18">
        <v>1</v>
      </c>
      <c r="E8" s="19">
        <v>17</v>
      </c>
      <c r="F8" s="20">
        <v>40</v>
      </c>
      <c r="G8" s="18"/>
      <c r="H8" s="19"/>
      <c r="I8" s="20"/>
      <c r="J8" s="18"/>
      <c r="K8" s="19"/>
      <c r="L8" s="20"/>
      <c r="M8" s="18"/>
      <c r="N8" s="19"/>
      <c r="O8" s="20">
        <v>3</v>
      </c>
      <c r="P8" s="18">
        <v>6</v>
      </c>
      <c r="Q8" s="19">
        <v>21</v>
      </c>
      <c r="R8" s="20">
        <v>71</v>
      </c>
      <c r="S8" s="18">
        <v>20</v>
      </c>
      <c r="T8" s="19">
        <v>115</v>
      </c>
      <c r="U8" s="20">
        <v>619</v>
      </c>
      <c r="V8" s="18"/>
      <c r="W8" s="19"/>
      <c r="X8" s="20"/>
      <c r="Y8" s="18">
        <f aca="true" t="shared" si="0" ref="Y8:AA35">D8+G8+J8+M8+P8+S8+V8</f>
        <v>27</v>
      </c>
      <c r="Z8" s="19">
        <f t="shared" si="0"/>
        <v>153</v>
      </c>
      <c r="AA8" s="20">
        <f t="shared" si="0"/>
        <v>733</v>
      </c>
      <c r="AB8" s="21">
        <f>Y8+Z8+AA8</f>
        <v>913</v>
      </c>
    </row>
    <row r="9" spans="1:28" s="74" customFormat="1" ht="12.75">
      <c r="A9" s="64"/>
      <c r="B9" s="65" t="s">
        <v>87</v>
      </c>
      <c r="C9" s="66" t="s">
        <v>16</v>
      </c>
      <c r="D9" s="67"/>
      <c r="E9" s="68">
        <v>8</v>
      </c>
      <c r="F9" s="69">
        <v>27</v>
      </c>
      <c r="G9" s="67"/>
      <c r="H9" s="68"/>
      <c r="I9" s="69"/>
      <c r="J9" s="67"/>
      <c r="K9" s="68"/>
      <c r="L9" s="69"/>
      <c r="M9" s="67"/>
      <c r="N9" s="68"/>
      <c r="O9" s="69"/>
      <c r="P9" s="67">
        <v>4</v>
      </c>
      <c r="Q9" s="68">
        <v>7</v>
      </c>
      <c r="R9" s="69">
        <v>23</v>
      </c>
      <c r="S9" s="67">
        <v>8</v>
      </c>
      <c r="T9" s="68">
        <v>43</v>
      </c>
      <c r="U9" s="69">
        <v>166</v>
      </c>
      <c r="V9" s="67"/>
      <c r="W9" s="68"/>
      <c r="X9" s="69"/>
      <c r="Y9" s="70">
        <f t="shared" si="0"/>
        <v>12</v>
      </c>
      <c r="Z9" s="71">
        <f t="shared" si="0"/>
        <v>58</v>
      </c>
      <c r="AA9" s="72">
        <f t="shared" si="0"/>
        <v>216</v>
      </c>
      <c r="AB9" s="73">
        <f aca="true" t="shared" si="1" ref="AB9:AB67">Y9+Z9+AA9</f>
        <v>286</v>
      </c>
    </row>
    <row r="10" spans="1:28" s="74" customFormat="1" ht="12.75">
      <c r="A10" s="64"/>
      <c r="B10" s="65" t="s">
        <v>17</v>
      </c>
      <c r="C10" s="66" t="s">
        <v>16</v>
      </c>
      <c r="D10" s="67"/>
      <c r="E10" s="68">
        <v>8</v>
      </c>
      <c r="F10" s="69">
        <v>11</v>
      </c>
      <c r="G10" s="67"/>
      <c r="H10" s="68"/>
      <c r="I10" s="69"/>
      <c r="J10" s="67"/>
      <c r="K10" s="68"/>
      <c r="L10" s="69"/>
      <c r="M10" s="67"/>
      <c r="N10" s="68"/>
      <c r="O10" s="69"/>
      <c r="P10" s="67">
        <v>1</v>
      </c>
      <c r="Q10" s="68">
        <v>9</v>
      </c>
      <c r="R10" s="69">
        <v>36</v>
      </c>
      <c r="S10" s="67">
        <v>2</v>
      </c>
      <c r="T10" s="68">
        <v>40</v>
      </c>
      <c r="U10" s="69">
        <v>209</v>
      </c>
      <c r="V10" s="67"/>
      <c r="W10" s="68"/>
      <c r="X10" s="69"/>
      <c r="Y10" s="70">
        <f t="shared" si="0"/>
        <v>3</v>
      </c>
      <c r="Z10" s="71">
        <f t="shared" si="0"/>
        <v>57</v>
      </c>
      <c r="AA10" s="72">
        <f t="shared" si="0"/>
        <v>256</v>
      </c>
      <c r="AB10" s="73">
        <f t="shared" si="1"/>
        <v>316</v>
      </c>
    </row>
    <row r="11" spans="1:28" s="74" customFormat="1" ht="12.75">
      <c r="A11" s="64"/>
      <c r="B11" s="65" t="s">
        <v>88</v>
      </c>
      <c r="C11" s="66" t="s">
        <v>16</v>
      </c>
      <c r="D11" s="67"/>
      <c r="E11" s="68"/>
      <c r="F11" s="69"/>
      <c r="G11" s="67"/>
      <c r="H11" s="68"/>
      <c r="I11" s="69"/>
      <c r="J11" s="67"/>
      <c r="K11" s="68"/>
      <c r="L11" s="69"/>
      <c r="M11" s="67"/>
      <c r="N11" s="68"/>
      <c r="O11" s="69"/>
      <c r="P11" s="67"/>
      <c r="Q11" s="68"/>
      <c r="R11" s="69"/>
      <c r="S11" s="67">
        <v>1</v>
      </c>
      <c r="T11" s="68">
        <v>2</v>
      </c>
      <c r="U11" s="69">
        <v>44</v>
      </c>
      <c r="V11" s="67"/>
      <c r="W11" s="68"/>
      <c r="X11" s="69"/>
      <c r="Y11" s="70">
        <f t="shared" si="0"/>
        <v>1</v>
      </c>
      <c r="Z11" s="71">
        <f t="shared" si="0"/>
        <v>2</v>
      </c>
      <c r="AA11" s="72">
        <f t="shared" si="0"/>
        <v>44</v>
      </c>
      <c r="AB11" s="73">
        <f t="shared" si="1"/>
        <v>47</v>
      </c>
    </row>
    <row r="12" spans="1:28" s="74" customFormat="1" ht="12.75">
      <c r="A12" s="64"/>
      <c r="B12" s="75" t="s">
        <v>89</v>
      </c>
      <c r="C12" s="66" t="s">
        <v>16</v>
      </c>
      <c r="D12" s="67"/>
      <c r="E12" s="68"/>
      <c r="F12" s="69"/>
      <c r="G12" s="67"/>
      <c r="H12" s="68"/>
      <c r="I12" s="69"/>
      <c r="J12" s="67"/>
      <c r="K12" s="68"/>
      <c r="L12" s="69"/>
      <c r="M12" s="67"/>
      <c r="N12" s="68"/>
      <c r="O12" s="69"/>
      <c r="P12" s="67"/>
      <c r="Q12" s="68"/>
      <c r="R12" s="69">
        <v>1</v>
      </c>
      <c r="S12" s="67">
        <v>2</v>
      </c>
      <c r="T12" s="68">
        <v>10</v>
      </c>
      <c r="U12" s="69">
        <v>32</v>
      </c>
      <c r="V12" s="67"/>
      <c r="W12" s="68"/>
      <c r="X12" s="69"/>
      <c r="Y12" s="70">
        <f t="shared" si="0"/>
        <v>2</v>
      </c>
      <c r="Z12" s="71">
        <f t="shared" si="0"/>
        <v>10</v>
      </c>
      <c r="AA12" s="72">
        <f t="shared" si="0"/>
        <v>33</v>
      </c>
      <c r="AB12" s="73">
        <f t="shared" si="1"/>
        <v>45</v>
      </c>
    </row>
    <row r="13" spans="1:28" s="74" customFormat="1" ht="12.75">
      <c r="A13" s="64"/>
      <c r="B13" s="65" t="s">
        <v>90</v>
      </c>
      <c r="C13" s="66" t="s">
        <v>16</v>
      </c>
      <c r="D13" s="67"/>
      <c r="E13" s="68"/>
      <c r="F13" s="69">
        <v>1</v>
      </c>
      <c r="G13" s="67"/>
      <c r="H13" s="68"/>
      <c r="I13" s="69"/>
      <c r="J13" s="67"/>
      <c r="K13" s="68"/>
      <c r="L13" s="69"/>
      <c r="M13" s="67"/>
      <c r="N13" s="68"/>
      <c r="O13" s="69">
        <v>1</v>
      </c>
      <c r="P13" s="67"/>
      <c r="Q13" s="68">
        <v>3</v>
      </c>
      <c r="R13" s="69">
        <v>8</v>
      </c>
      <c r="S13" s="67"/>
      <c r="T13" s="68"/>
      <c r="U13" s="69">
        <v>17</v>
      </c>
      <c r="V13" s="67"/>
      <c r="W13" s="68"/>
      <c r="X13" s="69"/>
      <c r="Y13" s="70">
        <f t="shared" si="0"/>
        <v>0</v>
      </c>
      <c r="Z13" s="71">
        <f t="shared" si="0"/>
        <v>3</v>
      </c>
      <c r="AA13" s="72">
        <f t="shared" si="0"/>
        <v>27</v>
      </c>
      <c r="AB13" s="73">
        <f t="shared" si="1"/>
        <v>30</v>
      </c>
    </row>
    <row r="14" spans="1:28" s="74" customFormat="1" ht="12.75">
      <c r="A14" s="64"/>
      <c r="B14" s="65" t="s">
        <v>148</v>
      </c>
      <c r="C14" s="66" t="s">
        <v>16</v>
      </c>
      <c r="D14" s="67"/>
      <c r="E14" s="68"/>
      <c r="F14" s="69"/>
      <c r="G14" s="67"/>
      <c r="H14" s="68"/>
      <c r="I14" s="69"/>
      <c r="J14" s="67"/>
      <c r="K14" s="68"/>
      <c r="L14" s="69"/>
      <c r="M14" s="67"/>
      <c r="N14" s="68"/>
      <c r="O14" s="69"/>
      <c r="P14" s="67"/>
      <c r="Q14" s="68"/>
      <c r="R14" s="69"/>
      <c r="S14" s="67"/>
      <c r="T14" s="68"/>
      <c r="U14" s="69"/>
      <c r="V14" s="67"/>
      <c r="W14" s="68"/>
      <c r="X14" s="69"/>
      <c r="Y14" s="70">
        <f t="shared" si="0"/>
        <v>0</v>
      </c>
      <c r="Z14" s="71">
        <f t="shared" si="0"/>
        <v>0</v>
      </c>
      <c r="AA14" s="72">
        <f t="shared" si="0"/>
        <v>0</v>
      </c>
      <c r="AB14" s="73">
        <f t="shared" si="1"/>
        <v>0</v>
      </c>
    </row>
    <row r="15" spans="1:28" s="74" customFormat="1" ht="12.75">
      <c r="A15" s="64"/>
      <c r="B15" s="65" t="s">
        <v>18</v>
      </c>
      <c r="C15" s="66" t="s">
        <v>16</v>
      </c>
      <c r="D15" s="67"/>
      <c r="E15" s="68"/>
      <c r="F15" s="69">
        <v>1</v>
      </c>
      <c r="G15" s="67"/>
      <c r="H15" s="68"/>
      <c r="I15" s="69"/>
      <c r="J15" s="67"/>
      <c r="K15" s="68"/>
      <c r="L15" s="69"/>
      <c r="M15" s="67"/>
      <c r="N15" s="68"/>
      <c r="O15" s="69"/>
      <c r="P15" s="67"/>
      <c r="Q15" s="68">
        <v>1</v>
      </c>
      <c r="R15" s="69"/>
      <c r="S15" s="67"/>
      <c r="T15" s="68">
        <v>1</v>
      </c>
      <c r="U15" s="69">
        <v>7</v>
      </c>
      <c r="V15" s="67"/>
      <c r="W15" s="68"/>
      <c r="X15" s="69"/>
      <c r="Y15" s="70">
        <f t="shared" si="0"/>
        <v>0</v>
      </c>
      <c r="Z15" s="71">
        <f t="shared" si="0"/>
        <v>2</v>
      </c>
      <c r="AA15" s="72">
        <f t="shared" si="0"/>
        <v>8</v>
      </c>
      <c r="AB15" s="73">
        <f t="shared" si="1"/>
        <v>10</v>
      </c>
    </row>
    <row r="16" spans="1:28" s="74" customFormat="1" ht="12.75">
      <c r="A16" s="64"/>
      <c r="B16" s="65" t="s">
        <v>91</v>
      </c>
      <c r="C16" s="66" t="s">
        <v>16</v>
      </c>
      <c r="D16" s="67">
        <v>1</v>
      </c>
      <c r="E16" s="68">
        <v>1</v>
      </c>
      <c r="F16" s="69"/>
      <c r="G16" s="67"/>
      <c r="H16" s="68"/>
      <c r="I16" s="69"/>
      <c r="J16" s="67"/>
      <c r="K16" s="68"/>
      <c r="L16" s="69"/>
      <c r="M16" s="67"/>
      <c r="N16" s="68"/>
      <c r="O16" s="69"/>
      <c r="P16" s="67">
        <v>1</v>
      </c>
      <c r="Q16" s="68">
        <v>1</v>
      </c>
      <c r="R16" s="69">
        <v>2</v>
      </c>
      <c r="S16" s="67">
        <v>2</v>
      </c>
      <c r="T16" s="68">
        <v>4</v>
      </c>
      <c r="U16" s="69">
        <v>12</v>
      </c>
      <c r="V16" s="67"/>
      <c r="W16" s="68"/>
      <c r="X16" s="69"/>
      <c r="Y16" s="70">
        <f t="shared" si="0"/>
        <v>4</v>
      </c>
      <c r="Z16" s="71">
        <f t="shared" si="0"/>
        <v>6</v>
      </c>
      <c r="AA16" s="72">
        <f t="shared" si="0"/>
        <v>14</v>
      </c>
      <c r="AB16" s="73">
        <f t="shared" si="1"/>
        <v>24</v>
      </c>
    </row>
    <row r="17" spans="1:28" s="74" customFormat="1" ht="12.75">
      <c r="A17" s="76"/>
      <c r="B17" s="65" t="s">
        <v>68</v>
      </c>
      <c r="C17" s="66" t="s">
        <v>16</v>
      </c>
      <c r="D17" s="67"/>
      <c r="E17" s="68"/>
      <c r="F17" s="69"/>
      <c r="G17" s="67"/>
      <c r="H17" s="68"/>
      <c r="I17" s="69"/>
      <c r="J17" s="67"/>
      <c r="K17" s="68"/>
      <c r="L17" s="69"/>
      <c r="M17" s="67"/>
      <c r="N17" s="68"/>
      <c r="O17" s="69"/>
      <c r="P17" s="67"/>
      <c r="Q17" s="68"/>
      <c r="R17" s="69"/>
      <c r="S17" s="67"/>
      <c r="T17" s="68"/>
      <c r="U17" s="69">
        <v>11</v>
      </c>
      <c r="V17" s="67"/>
      <c r="W17" s="68"/>
      <c r="X17" s="69"/>
      <c r="Y17" s="70">
        <f t="shared" si="0"/>
        <v>0</v>
      </c>
      <c r="Z17" s="71">
        <f t="shared" si="0"/>
        <v>0</v>
      </c>
      <c r="AA17" s="72">
        <f t="shared" si="0"/>
        <v>11</v>
      </c>
      <c r="AB17" s="73">
        <f t="shared" si="1"/>
        <v>11</v>
      </c>
    </row>
    <row r="18" spans="1:28" s="74" customFormat="1" ht="12.75">
      <c r="A18" s="76"/>
      <c r="B18" s="65" t="s">
        <v>19</v>
      </c>
      <c r="C18" s="66" t="s">
        <v>16</v>
      </c>
      <c r="D18" s="67"/>
      <c r="E18" s="68"/>
      <c r="F18" s="69"/>
      <c r="G18" s="67"/>
      <c r="H18" s="68"/>
      <c r="I18" s="69"/>
      <c r="J18" s="67"/>
      <c r="K18" s="68"/>
      <c r="L18" s="69"/>
      <c r="M18" s="67"/>
      <c r="N18" s="68"/>
      <c r="O18" s="69"/>
      <c r="P18" s="67"/>
      <c r="Q18" s="68"/>
      <c r="R18" s="69"/>
      <c r="S18" s="67"/>
      <c r="T18" s="68">
        <v>11</v>
      </c>
      <c r="U18" s="69">
        <v>18</v>
      </c>
      <c r="V18" s="67"/>
      <c r="W18" s="68"/>
      <c r="X18" s="69"/>
      <c r="Y18" s="70">
        <f t="shared" si="0"/>
        <v>0</v>
      </c>
      <c r="Z18" s="71">
        <f t="shared" si="0"/>
        <v>11</v>
      </c>
      <c r="AA18" s="72">
        <f t="shared" si="0"/>
        <v>18</v>
      </c>
      <c r="AB18" s="73">
        <f t="shared" si="1"/>
        <v>29</v>
      </c>
    </row>
    <row r="19" spans="1:28" s="74" customFormat="1" ht="12.75">
      <c r="A19" s="77"/>
      <c r="B19" s="65" t="s">
        <v>92</v>
      </c>
      <c r="C19" s="66" t="s">
        <v>16</v>
      </c>
      <c r="D19" s="67"/>
      <c r="E19" s="68"/>
      <c r="F19" s="69"/>
      <c r="G19" s="67"/>
      <c r="H19" s="68"/>
      <c r="I19" s="69"/>
      <c r="J19" s="67"/>
      <c r="K19" s="68"/>
      <c r="L19" s="69"/>
      <c r="M19" s="67"/>
      <c r="N19" s="68"/>
      <c r="O19" s="69"/>
      <c r="P19" s="67"/>
      <c r="Q19" s="68"/>
      <c r="R19" s="69"/>
      <c r="S19" s="67"/>
      <c r="T19" s="68">
        <v>1</v>
      </c>
      <c r="U19" s="69">
        <v>2</v>
      </c>
      <c r="V19" s="67"/>
      <c r="W19" s="68"/>
      <c r="X19" s="69"/>
      <c r="Y19" s="70">
        <f t="shared" si="0"/>
        <v>0</v>
      </c>
      <c r="Z19" s="71">
        <f t="shared" si="0"/>
        <v>1</v>
      </c>
      <c r="AA19" s="72">
        <f t="shared" si="0"/>
        <v>2</v>
      </c>
      <c r="AB19" s="73">
        <f t="shared" si="1"/>
        <v>3</v>
      </c>
    </row>
    <row r="20" spans="1:28" s="74" customFormat="1" ht="12.75">
      <c r="A20" s="77"/>
      <c r="B20" s="65" t="s">
        <v>159</v>
      </c>
      <c r="C20" s="66" t="s">
        <v>16</v>
      </c>
      <c r="D20" s="67"/>
      <c r="E20" s="68"/>
      <c r="F20" s="69"/>
      <c r="G20" s="67"/>
      <c r="H20" s="68"/>
      <c r="I20" s="69"/>
      <c r="J20" s="67"/>
      <c r="K20" s="68"/>
      <c r="L20" s="69"/>
      <c r="M20" s="67"/>
      <c r="N20" s="68"/>
      <c r="O20" s="69">
        <v>1</v>
      </c>
      <c r="P20" s="67"/>
      <c r="Q20" s="68"/>
      <c r="R20" s="69">
        <v>1</v>
      </c>
      <c r="S20" s="67">
        <v>5</v>
      </c>
      <c r="T20" s="68"/>
      <c r="U20" s="69">
        <v>52</v>
      </c>
      <c r="V20" s="67"/>
      <c r="W20" s="68"/>
      <c r="X20" s="69"/>
      <c r="Y20" s="70">
        <f t="shared" si="0"/>
        <v>5</v>
      </c>
      <c r="Z20" s="71">
        <f t="shared" si="0"/>
        <v>0</v>
      </c>
      <c r="AA20" s="72">
        <f t="shared" si="0"/>
        <v>54</v>
      </c>
      <c r="AB20" s="73">
        <f t="shared" si="1"/>
        <v>59</v>
      </c>
    </row>
    <row r="21" spans="1:28" s="74" customFormat="1" ht="12.75">
      <c r="A21" s="77"/>
      <c r="B21" s="65" t="s">
        <v>20</v>
      </c>
      <c r="C21" s="66" t="s">
        <v>16</v>
      </c>
      <c r="D21" s="107"/>
      <c r="E21" s="68"/>
      <c r="F21" s="91"/>
      <c r="G21" s="107"/>
      <c r="H21" s="68"/>
      <c r="I21" s="91"/>
      <c r="J21" s="107"/>
      <c r="K21" s="68"/>
      <c r="L21" s="91"/>
      <c r="M21" s="107"/>
      <c r="N21" s="68"/>
      <c r="O21" s="91">
        <v>1</v>
      </c>
      <c r="P21" s="107"/>
      <c r="Q21" s="68"/>
      <c r="R21" s="91"/>
      <c r="S21" s="107"/>
      <c r="T21" s="68">
        <v>3</v>
      </c>
      <c r="U21" s="91">
        <v>49</v>
      </c>
      <c r="V21" s="107"/>
      <c r="W21" s="68"/>
      <c r="X21" s="91"/>
      <c r="Y21" s="70">
        <f t="shared" si="0"/>
        <v>0</v>
      </c>
      <c r="Z21" s="71">
        <f t="shared" si="0"/>
        <v>3</v>
      </c>
      <c r="AA21" s="72">
        <f t="shared" si="0"/>
        <v>50</v>
      </c>
      <c r="AB21" s="73">
        <f t="shared" si="1"/>
        <v>53</v>
      </c>
    </row>
    <row r="22" spans="1:28" ht="31.5">
      <c r="A22" s="22"/>
      <c r="B22" s="23" t="s">
        <v>93</v>
      </c>
      <c r="C22" s="24" t="s">
        <v>16</v>
      </c>
      <c r="D22" s="25">
        <f>SUM(D9:D21)</f>
        <v>1</v>
      </c>
      <c r="E22" s="25">
        <f aca="true" t="shared" si="2" ref="E22:X22">SUM(E9:E21)</f>
        <v>17</v>
      </c>
      <c r="F22" s="25">
        <f t="shared" si="2"/>
        <v>40</v>
      </c>
      <c r="G22" s="25">
        <f t="shared" si="2"/>
        <v>0</v>
      </c>
      <c r="H22" s="25">
        <f t="shared" si="2"/>
        <v>0</v>
      </c>
      <c r="I22" s="25">
        <f t="shared" si="2"/>
        <v>0</v>
      </c>
      <c r="J22" s="25">
        <f t="shared" si="2"/>
        <v>0</v>
      </c>
      <c r="K22" s="25">
        <f t="shared" si="2"/>
        <v>0</v>
      </c>
      <c r="L22" s="25">
        <f t="shared" si="2"/>
        <v>0</v>
      </c>
      <c r="M22" s="25">
        <f t="shared" si="2"/>
        <v>0</v>
      </c>
      <c r="N22" s="25">
        <f t="shared" si="2"/>
        <v>0</v>
      </c>
      <c r="O22" s="25">
        <f t="shared" si="2"/>
        <v>3</v>
      </c>
      <c r="P22" s="25">
        <f t="shared" si="2"/>
        <v>6</v>
      </c>
      <c r="Q22" s="25">
        <f t="shared" si="2"/>
        <v>21</v>
      </c>
      <c r="R22" s="25">
        <f t="shared" si="2"/>
        <v>71</v>
      </c>
      <c r="S22" s="25">
        <f t="shared" si="2"/>
        <v>20</v>
      </c>
      <c r="T22" s="25">
        <f t="shared" si="2"/>
        <v>115</v>
      </c>
      <c r="U22" s="25">
        <f t="shared" si="2"/>
        <v>619</v>
      </c>
      <c r="V22" s="25">
        <f t="shared" si="2"/>
        <v>0</v>
      </c>
      <c r="W22" s="25">
        <f t="shared" si="2"/>
        <v>0</v>
      </c>
      <c r="X22" s="25">
        <f t="shared" si="2"/>
        <v>0</v>
      </c>
      <c r="Y22" s="25">
        <f t="shared" si="0"/>
        <v>27</v>
      </c>
      <c r="Z22" s="26">
        <f t="shared" si="0"/>
        <v>153</v>
      </c>
      <c r="AA22" s="27">
        <f t="shared" si="0"/>
        <v>733</v>
      </c>
      <c r="AB22" s="28">
        <f t="shared" si="1"/>
        <v>913</v>
      </c>
    </row>
    <row r="23" spans="1:28" ht="15.75">
      <c r="A23" s="29"/>
      <c r="B23" s="30" t="s">
        <v>21</v>
      </c>
      <c r="C23" s="17" t="s">
        <v>21</v>
      </c>
      <c r="D23" s="18">
        <v>4</v>
      </c>
      <c r="E23" s="19">
        <v>10</v>
      </c>
      <c r="F23" s="20">
        <v>46</v>
      </c>
      <c r="G23" s="18"/>
      <c r="H23" s="19"/>
      <c r="I23" s="20">
        <v>2</v>
      </c>
      <c r="J23" s="18"/>
      <c r="K23" s="19"/>
      <c r="L23" s="20"/>
      <c r="M23" s="18"/>
      <c r="N23" s="19"/>
      <c r="O23" s="20">
        <v>5</v>
      </c>
      <c r="P23" s="18">
        <v>5</v>
      </c>
      <c r="Q23" s="19">
        <v>37</v>
      </c>
      <c r="R23" s="20">
        <v>132</v>
      </c>
      <c r="S23" s="18">
        <v>11</v>
      </c>
      <c r="T23" s="19">
        <v>86</v>
      </c>
      <c r="U23" s="20">
        <v>371</v>
      </c>
      <c r="V23" s="18"/>
      <c r="W23" s="19"/>
      <c r="X23" s="20">
        <v>3</v>
      </c>
      <c r="Y23" s="18">
        <f t="shared" si="0"/>
        <v>20</v>
      </c>
      <c r="Z23" s="19">
        <f t="shared" si="0"/>
        <v>133</v>
      </c>
      <c r="AA23" s="20">
        <f t="shared" si="0"/>
        <v>559</v>
      </c>
      <c r="AB23" s="21">
        <f t="shared" si="1"/>
        <v>712</v>
      </c>
    </row>
    <row r="24" spans="1:28" s="74" customFormat="1" ht="12.75">
      <c r="A24" s="77"/>
      <c r="B24" s="65" t="s">
        <v>22</v>
      </c>
      <c r="C24" s="66" t="s">
        <v>21</v>
      </c>
      <c r="D24" s="67">
        <v>3</v>
      </c>
      <c r="E24" s="68">
        <v>8</v>
      </c>
      <c r="F24" s="69">
        <v>30</v>
      </c>
      <c r="G24" s="67"/>
      <c r="H24" s="68"/>
      <c r="I24" s="69"/>
      <c r="J24" s="67"/>
      <c r="K24" s="68"/>
      <c r="L24" s="69"/>
      <c r="M24" s="67"/>
      <c r="N24" s="68"/>
      <c r="O24" s="69"/>
      <c r="P24" s="67">
        <v>3</v>
      </c>
      <c r="Q24" s="68">
        <v>22</v>
      </c>
      <c r="R24" s="69">
        <v>82</v>
      </c>
      <c r="S24" s="67">
        <v>5</v>
      </c>
      <c r="T24" s="68">
        <v>39</v>
      </c>
      <c r="U24" s="69">
        <v>150</v>
      </c>
      <c r="V24" s="67"/>
      <c r="W24" s="68"/>
      <c r="X24" s="69">
        <v>3</v>
      </c>
      <c r="Y24" s="70">
        <f t="shared" si="0"/>
        <v>11</v>
      </c>
      <c r="Z24" s="71">
        <f t="shared" si="0"/>
        <v>69</v>
      </c>
      <c r="AA24" s="72">
        <f t="shared" si="0"/>
        <v>265</v>
      </c>
      <c r="AB24" s="73">
        <f t="shared" si="1"/>
        <v>345</v>
      </c>
    </row>
    <row r="25" spans="1:28" s="74" customFormat="1" ht="12.75">
      <c r="A25" s="77"/>
      <c r="B25" s="65" t="s">
        <v>23</v>
      </c>
      <c r="C25" s="66" t="s">
        <v>21</v>
      </c>
      <c r="D25" s="67">
        <v>1</v>
      </c>
      <c r="E25" s="68">
        <v>2</v>
      </c>
      <c r="F25" s="69">
        <v>15</v>
      </c>
      <c r="G25" s="67"/>
      <c r="H25" s="68"/>
      <c r="I25" s="69">
        <v>2</v>
      </c>
      <c r="J25" s="67"/>
      <c r="K25" s="68"/>
      <c r="L25" s="69"/>
      <c r="M25" s="67"/>
      <c r="N25" s="68"/>
      <c r="O25" s="69">
        <v>3</v>
      </c>
      <c r="P25" s="67">
        <v>2</v>
      </c>
      <c r="Q25" s="68">
        <v>15</v>
      </c>
      <c r="R25" s="69">
        <v>49</v>
      </c>
      <c r="S25" s="67">
        <v>5</v>
      </c>
      <c r="T25" s="68">
        <v>33</v>
      </c>
      <c r="U25" s="69">
        <v>168</v>
      </c>
      <c r="V25" s="67"/>
      <c r="W25" s="68"/>
      <c r="X25" s="69"/>
      <c r="Y25" s="70">
        <f t="shared" si="0"/>
        <v>8</v>
      </c>
      <c r="Z25" s="71">
        <f t="shared" si="0"/>
        <v>50</v>
      </c>
      <c r="AA25" s="72">
        <f t="shared" si="0"/>
        <v>237</v>
      </c>
      <c r="AB25" s="73">
        <f t="shared" si="1"/>
        <v>295</v>
      </c>
    </row>
    <row r="26" spans="1:28" s="74" customFormat="1" ht="12.75">
      <c r="A26" s="78"/>
      <c r="B26" s="65" t="s">
        <v>94</v>
      </c>
      <c r="C26" s="66" t="s">
        <v>21</v>
      </c>
      <c r="D26" s="67"/>
      <c r="E26" s="68"/>
      <c r="F26" s="69"/>
      <c r="G26" s="67"/>
      <c r="H26" s="68"/>
      <c r="I26" s="69">
        <v>1</v>
      </c>
      <c r="J26" s="67"/>
      <c r="K26" s="68"/>
      <c r="L26" s="69"/>
      <c r="M26" s="67"/>
      <c r="N26" s="68"/>
      <c r="O26" s="69">
        <v>1</v>
      </c>
      <c r="P26" s="67"/>
      <c r="Q26" s="68"/>
      <c r="R26" s="69"/>
      <c r="S26" s="67">
        <v>1</v>
      </c>
      <c r="T26" s="68">
        <v>7</v>
      </c>
      <c r="U26" s="69">
        <v>23</v>
      </c>
      <c r="V26" s="67"/>
      <c r="W26" s="68"/>
      <c r="X26" s="69"/>
      <c r="Y26" s="70">
        <f t="shared" si="0"/>
        <v>1</v>
      </c>
      <c r="Z26" s="71">
        <f t="shared" si="0"/>
        <v>7</v>
      </c>
      <c r="AA26" s="72">
        <f t="shared" si="0"/>
        <v>25</v>
      </c>
      <c r="AB26" s="73">
        <f t="shared" si="1"/>
        <v>33</v>
      </c>
    </row>
    <row r="27" spans="1:28" s="74" customFormat="1" ht="12.75">
      <c r="A27" s="77"/>
      <c r="B27" s="65" t="s">
        <v>25</v>
      </c>
      <c r="C27" s="66" t="s">
        <v>21</v>
      </c>
      <c r="D27" s="67"/>
      <c r="E27" s="68"/>
      <c r="F27" s="69"/>
      <c r="G27" s="67"/>
      <c r="H27" s="68"/>
      <c r="I27" s="69"/>
      <c r="J27" s="67"/>
      <c r="K27" s="68"/>
      <c r="L27" s="69"/>
      <c r="M27" s="67"/>
      <c r="N27" s="68"/>
      <c r="O27" s="69"/>
      <c r="P27" s="82"/>
      <c r="Q27" s="83"/>
      <c r="R27" s="84">
        <v>1</v>
      </c>
      <c r="S27" s="67"/>
      <c r="T27" s="68"/>
      <c r="U27" s="69"/>
      <c r="V27" s="82"/>
      <c r="W27" s="83"/>
      <c r="X27" s="84"/>
      <c r="Y27" s="70">
        <f t="shared" si="0"/>
        <v>0</v>
      </c>
      <c r="Z27" s="71">
        <f t="shared" si="0"/>
        <v>0</v>
      </c>
      <c r="AA27" s="72">
        <f t="shared" si="0"/>
        <v>1</v>
      </c>
      <c r="AB27" s="73">
        <f t="shared" si="1"/>
        <v>1</v>
      </c>
    </row>
    <row r="28" spans="1:28" s="74" customFormat="1" ht="12.75">
      <c r="A28" s="77"/>
      <c r="B28" s="79" t="s">
        <v>24</v>
      </c>
      <c r="C28" s="66" t="s">
        <v>21</v>
      </c>
      <c r="D28" s="107"/>
      <c r="E28" s="68"/>
      <c r="F28" s="91"/>
      <c r="G28" s="107"/>
      <c r="H28" s="68"/>
      <c r="I28" s="91"/>
      <c r="J28" s="67"/>
      <c r="K28" s="68"/>
      <c r="L28" s="69"/>
      <c r="M28" s="67"/>
      <c r="N28" s="68"/>
      <c r="O28" s="92"/>
      <c r="P28" s="67"/>
      <c r="Q28" s="68"/>
      <c r="R28" s="69"/>
      <c r="S28" s="91"/>
      <c r="T28" s="68">
        <v>3</v>
      </c>
      <c r="U28" s="92">
        <v>6</v>
      </c>
      <c r="V28" s="67"/>
      <c r="W28" s="68"/>
      <c r="X28" s="69"/>
      <c r="Y28" s="70">
        <f t="shared" si="0"/>
        <v>0</v>
      </c>
      <c r="Z28" s="71">
        <f t="shared" si="0"/>
        <v>3</v>
      </c>
      <c r="AA28" s="72">
        <f t="shared" si="0"/>
        <v>6</v>
      </c>
      <c r="AB28" s="73">
        <f t="shared" si="1"/>
        <v>9</v>
      </c>
    </row>
    <row r="29" spans="1:28" s="74" customFormat="1" ht="25.5">
      <c r="A29" s="77"/>
      <c r="B29" s="79" t="s">
        <v>29</v>
      </c>
      <c r="C29" s="66" t="s">
        <v>21</v>
      </c>
      <c r="D29" s="107"/>
      <c r="E29" s="68"/>
      <c r="F29" s="108">
        <v>1</v>
      </c>
      <c r="G29" s="107"/>
      <c r="H29" s="68"/>
      <c r="I29" s="108"/>
      <c r="J29" s="67"/>
      <c r="K29" s="68"/>
      <c r="L29" s="69"/>
      <c r="M29" s="67"/>
      <c r="N29" s="68"/>
      <c r="O29" s="69"/>
      <c r="P29" s="109"/>
      <c r="Q29" s="110"/>
      <c r="R29" s="111"/>
      <c r="S29" s="67"/>
      <c r="T29" s="68">
        <v>4</v>
      </c>
      <c r="U29" s="69">
        <v>24</v>
      </c>
      <c r="V29" s="109"/>
      <c r="W29" s="110"/>
      <c r="X29" s="111"/>
      <c r="Y29" s="70">
        <f t="shared" si="0"/>
        <v>0</v>
      </c>
      <c r="Z29" s="71">
        <f t="shared" si="0"/>
        <v>4</v>
      </c>
      <c r="AA29" s="72">
        <f t="shared" si="0"/>
        <v>25</v>
      </c>
      <c r="AB29" s="73">
        <f t="shared" si="1"/>
        <v>29</v>
      </c>
    </row>
    <row r="30" spans="1:28" s="74" customFormat="1" ht="12.75">
      <c r="A30" s="77"/>
      <c r="B30" s="65" t="s">
        <v>30</v>
      </c>
      <c r="C30" s="66" t="s">
        <v>21</v>
      </c>
      <c r="D30" s="107"/>
      <c r="E30" s="68"/>
      <c r="F30" s="91"/>
      <c r="G30" s="107"/>
      <c r="H30" s="68"/>
      <c r="I30" s="91"/>
      <c r="J30" s="107"/>
      <c r="K30" s="68"/>
      <c r="L30" s="91"/>
      <c r="M30" s="107"/>
      <c r="N30" s="68"/>
      <c r="O30" s="91"/>
      <c r="P30" s="107"/>
      <c r="Q30" s="68"/>
      <c r="R30" s="91"/>
      <c r="S30" s="107"/>
      <c r="T30" s="68"/>
      <c r="U30" s="91"/>
      <c r="V30" s="107"/>
      <c r="W30" s="68"/>
      <c r="X30" s="91"/>
      <c r="Y30" s="70">
        <f t="shared" si="0"/>
        <v>0</v>
      </c>
      <c r="Z30" s="71">
        <f t="shared" si="0"/>
        <v>0</v>
      </c>
      <c r="AA30" s="72">
        <f t="shared" si="0"/>
        <v>0</v>
      </c>
      <c r="AB30" s="73">
        <f t="shared" si="1"/>
        <v>0</v>
      </c>
    </row>
    <row r="31" spans="1:28" ht="31.5">
      <c r="A31" s="22"/>
      <c r="B31" s="23" t="s">
        <v>95</v>
      </c>
      <c r="C31" s="24" t="s">
        <v>21</v>
      </c>
      <c r="D31" s="25">
        <f>SUM(D24:D30)</f>
        <v>4</v>
      </c>
      <c r="E31" s="25">
        <f aca="true" t="shared" si="3" ref="E31:X31">SUM(E24:E30)</f>
        <v>10</v>
      </c>
      <c r="F31" s="25">
        <f t="shared" si="3"/>
        <v>46</v>
      </c>
      <c r="G31" s="25">
        <f t="shared" si="3"/>
        <v>0</v>
      </c>
      <c r="H31" s="25">
        <f t="shared" si="3"/>
        <v>0</v>
      </c>
      <c r="I31" s="25">
        <f t="shared" si="3"/>
        <v>3</v>
      </c>
      <c r="J31" s="25">
        <f t="shared" si="3"/>
        <v>0</v>
      </c>
      <c r="K31" s="25">
        <f t="shared" si="3"/>
        <v>0</v>
      </c>
      <c r="L31" s="25">
        <f t="shared" si="3"/>
        <v>0</v>
      </c>
      <c r="M31" s="25">
        <f t="shared" si="3"/>
        <v>0</v>
      </c>
      <c r="N31" s="25">
        <f t="shared" si="3"/>
        <v>0</v>
      </c>
      <c r="O31" s="25">
        <f t="shared" si="3"/>
        <v>4</v>
      </c>
      <c r="P31" s="25">
        <f t="shared" si="3"/>
        <v>5</v>
      </c>
      <c r="Q31" s="25">
        <f t="shared" si="3"/>
        <v>37</v>
      </c>
      <c r="R31" s="25">
        <f t="shared" si="3"/>
        <v>132</v>
      </c>
      <c r="S31" s="25">
        <f t="shared" si="3"/>
        <v>11</v>
      </c>
      <c r="T31" s="25">
        <f t="shared" si="3"/>
        <v>86</v>
      </c>
      <c r="U31" s="25">
        <f t="shared" si="3"/>
        <v>371</v>
      </c>
      <c r="V31" s="25">
        <f t="shared" si="3"/>
        <v>0</v>
      </c>
      <c r="W31" s="25">
        <f t="shared" si="3"/>
        <v>0</v>
      </c>
      <c r="X31" s="25">
        <f t="shared" si="3"/>
        <v>3</v>
      </c>
      <c r="Y31" s="25">
        <f t="shared" si="0"/>
        <v>20</v>
      </c>
      <c r="Z31" s="26">
        <f t="shared" si="0"/>
        <v>133</v>
      </c>
      <c r="AA31" s="27">
        <f t="shared" si="0"/>
        <v>559</v>
      </c>
      <c r="AB31" s="28">
        <f t="shared" si="1"/>
        <v>712</v>
      </c>
    </row>
    <row r="32" spans="1:28" ht="15.75">
      <c r="A32" s="29"/>
      <c r="B32" s="30" t="s">
        <v>31</v>
      </c>
      <c r="C32" s="17" t="s">
        <v>31</v>
      </c>
      <c r="D32" s="18">
        <v>10</v>
      </c>
      <c r="E32" s="19">
        <v>77</v>
      </c>
      <c r="F32" s="20">
        <v>142</v>
      </c>
      <c r="G32" s="18"/>
      <c r="H32" s="19">
        <v>5</v>
      </c>
      <c r="I32" s="20">
        <v>6</v>
      </c>
      <c r="J32" s="18"/>
      <c r="K32" s="19"/>
      <c r="L32" s="20"/>
      <c r="M32" s="18">
        <v>2</v>
      </c>
      <c r="N32" s="19">
        <v>1</v>
      </c>
      <c r="O32" s="20">
        <v>14</v>
      </c>
      <c r="P32" s="18">
        <v>18</v>
      </c>
      <c r="Q32" s="19">
        <v>81</v>
      </c>
      <c r="R32" s="20">
        <v>179</v>
      </c>
      <c r="S32" s="18">
        <v>16</v>
      </c>
      <c r="T32" s="19">
        <v>89</v>
      </c>
      <c r="U32" s="20">
        <v>421</v>
      </c>
      <c r="V32" s="18"/>
      <c r="W32" s="19">
        <v>1</v>
      </c>
      <c r="X32" s="20">
        <v>3</v>
      </c>
      <c r="Y32" s="18">
        <f t="shared" si="0"/>
        <v>46</v>
      </c>
      <c r="Z32" s="19">
        <f t="shared" si="0"/>
        <v>254</v>
      </c>
      <c r="AA32" s="20">
        <f t="shared" si="0"/>
        <v>765</v>
      </c>
      <c r="AB32" s="21">
        <f t="shared" si="1"/>
        <v>1065</v>
      </c>
    </row>
    <row r="33" spans="1:28" s="74" customFormat="1" ht="12.75">
      <c r="A33" s="77"/>
      <c r="B33" s="65" t="s">
        <v>147</v>
      </c>
      <c r="C33" s="66" t="s">
        <v>31</v>
      </c>
      <c r="D33" s="107"/>
      <c r="E33" s="68"/>
      <c r="F33" s="91"/>
      <c r="G33" s="107"/>
      <c r="H33" s="68"/>
      <c r="I33" s="91"/>
      <c r="J33" s="107"/>
      <c r="K33" s="68"/>
      <c r="L33" s="91"/>
      <c r="M33" s="107"/>
      <c r="N33" s="68"/>
      <c r="O33" s="91"/>
      <c r="P33" s="107"/>
      <c r="Q33" s="68"/>
      <c r="R33" s="91"/>
      <c r="S33" s="107"/>
      <c r="T33" s="68"/>
      <c r="U33" s="91">
        <v>6</v>
      </c>
      <c r="V33" s="107"/>
      <c r="W33" s="68"/>
      <c r="X33" s="91"/>
      <c r="Y33" s="70">
        <f t="shared" si="0"/>
        <v>0</v>
      </c>
      <c r="Z33" s="71">
        <f t="shared" si="0"/>
        <v>0</v>
      </c>
      <c r="AA33" s="72">
        <f t="shared" si="0"/>
        <v>6</v>
      </c>
      <c r="AB33" s="73">
        <f t="shared" si="1"/>
        <v>6</v>
      </c>
    </row>
    <row r="34" spans="1:28" s="74" customFormat="1" ht="12.75">
      <c r="A34" s="77"/>
      <c r="B34" s="65" t="s">
        <v>37</v>
      </c>
      <c r="C34" s="66" t="s">
        <v>31</v>
      </c>
      <c r="D34" s="107">
        <v>1</v>
      </c>
      <c r="E34" s="68">
        <v>5</v>
      </c>
      <c r="F34" s="108">
        <v>15</v>
      </c>
      <c r="G34" s="107"/>
      <c r="H34" s="68"/>
      <c r="I34" s="108"/>
      <c r="J34" s="107"/>
      <c r="K34" s="68"/>
      <c r="L34" s="108"/>
      <c r="M34" s="107">
        <v>1</v>
      </c>
      <c r="N34" s="68"/>
      <c r="O34" s="108">
        <v>1</v>
      </c>
      <c r="P34" s="107">
        <v>2</v>
      </c>
      <c r="Q34" s="68">
        <v>6</v>
      </c>
      <c r="R34" s="108">
        <v>26</v>
      </c>
      <c r="S34" s="107">
        <v>2</v>
      </c>
      <c r="T34" s="68">
        <v>14</v>
      </c>
      <c r="U34" s="108">
        <v>61</v>
      </c>
      <c r="V34" s="107"/>
      <c r="W34" s="68"/>
      <c r="X34" s="108"/>
      <c r="Y34" s="70">
        <f t="shared" si="0"/>
        <v>6</v>
      </c>
      <c r="Z34" s="71">
        <f t="shared" si="0"/>
        <v>25</v>
      </c>
      <c r="AA34" s="72">
        <f t="shared" si="0"/>
        <v>103</v>
      </c>
      <c r="AB34" s="73">
        <f t="shared" si="1"/>
        <v>134</v>
      </c>
    </row>
    <row r="35" spans="1:28" s="74" customFormat="1" ht="12.75">
      <c r="A35" s="77"/>
      <c r="B35" s="65" t="s">
        <v>38</v>
      </c>
      <c r="C35" s="66" t="s">
        <v>31</v>
      </c>
      <c r="D35" s="107">
        <v>2</v>
      </c>
      <c r="E35" s="68">
        <v>9</v>
      </c>
      <c r="F35" s="91">
        <v>18</v>
      </c>
      <c r="G35" s="107"/>
      <c r="H35" s="68">
        <v>1</v>
      </c>
      <c r="I35" s="91">
        <v>3</v>
      </c>
      <c r="J35" s="107"/>
      <c r="K35" s="68"/>
      <c r="L35" s="91"/>
      <c r="M35" s="107"/>
      <c r="N35" s="68"/>
      <c r="O35" s="91"/>
      <c r="P35" s="107">
        <v>7</v>
      </c>
      <c r="Q35" s="68">
        <v>23</v>
      </c>
      <c r="R35" s="91">
        <v>32</v>
      </c>
      <c r="S35" s="107">
        <v>6</v>
      </c>
      <c r="T35" s="68">
        <v>17</v>
      </c>
      <c r="U35" s="91">
        <v>64</v>
      </c>
      <c r="V35" s="107"/>
      <c r="W35" s="68"/>
      <c r="X35" s="91"/>
      <c r="Y35" s="70">
        <f t="shared" si="0"/>
        <v>15</v>
      </c>
      <c r="Z35" s="71">
        <f t="shared" si="0"/>
        <v>50</v>
      </c>
      <c r="AA35" s="72">
        <f t="shared" si="0"/>
        <v>117</v>
      </c>
      <c r="AB35" s="73">
        <f t="shared" si="1"/>
        <v>182</v>
      </c>
    </row>
    <row r="36" spans="1:28" s="74" customFormat="1" ht="12.75">
      <c r="A36" s="77"/>
      <c r="B36" s="65" t="s">
        <v>96</v>
      </c>
      <c r="C36" s="66" t="s">
        <v>31</v>
      </c>
      <c r="D36" s="107"/>
      <c r="E36" s="68"/>
      <c r="F36" s="108"/>
      <c r="G36" s="107"/>
      <c r="H36" s="68">
        <v>1</v>
      </c>
      <c r="I36" s="108"/>
      <c r="J36" s="107"/>
      <c r="K36" s="68"/>
      <c r="L36" s="108"/>
      <c r="M36" s="107"/>
      <c r="N36" s="68"/>
      <c r="O36" s="108">
        <v>1</v>
      </c>
      <c r="P36" s="107">
        <v>1</v>
      </c>
      <c r="Q36" s="68">
        <v>1</v>
      </c>
      <c r="R36" s="108">
        <v>1</v>
      </c>
      <c r="S36" s="107">
        <v>2</v>
      </c>
      <c r="T36" s="68">
        <v>15</v>
      </c>
      <c r="U36" s="108">
        <v>51</v>
      </c>
      <c r="V36" s="107"/>
      <c r="W36" s="68"/>
      <c r="X36" s="108"/>
      <c r="Y36" s="70">
        <f aca="true" t="shared" si="4" ref="Y36:AA66">D36+G36+J36+M36+P36+S36+V36</f>
        <v>3</v>
      </c>
      <c r="Z36" s="71">
        <f t="shared" si="4"/>
        <v>17</v>
      </c>
      <c r="AA36" s="72">
        <f t="shared" si="4"/>
        <v>53</v>
      </c>
      <c r="AB36" s="73">
        <f t="shared" si="1"/>
        <v>73</v>
      </c>
    </row>
    <row r="37" spans="1:28" s="74" customFormat="1" ht="12.75">
      <c r="A37" s="77"/>
      <c r="B37" s="65" t="s">
        <v>97</v>
      </c>
      <c r="C37" s="66" t="s">
        <v>31</v>
      </c>
      <c r="D37" s="107"/>
      <c r="E37" s="68"/>
      <c r="F37" s="108">
        <v>1</v>
      </c>
      <c r="G37" s="107"/>
      <c r="H37" s="68"/>
      <c r="I37" s="108"/>
      <c r="J37" s="107"/>
      <c r="K37" s="68"/>
      <c r="L37" s="108"/>
      <c r="M37" s="107"/>
      <c r="N37" s="68"/>
      <c r="O37" s="108">
        <v>4</v>
      </c>
      <c r="P37" s="107"/>
      <c r="Q37" s="68">
        <v>5</v>
      </c>
      <c r="R37" s="108">
        <v>6</v>
      </c>
      <c r="S37" s="107"/>
      <c r="T37" s="68">
        <v>12</v>
      </c>
      <c r="U37" s="108">
        <v>30</v>
      </c>
      <c r="V37" s="107"/>
      <c r="W37" s="68"/>
      <c r="X37" s="108"/>
      <c r="Y37" s="70">
        <f t="shared" si="4"/>
        <v>0</v>
      </c>
      <c r="Z37" s="71">
        <f t="shared" si="4"/>
        <v>17</v>
      </c>
      <c r="AA37" s="72">
        <f t="shared" si="4"/>
        <v>41</v>
      </c>
      <c r="AB37" s="73">
        <f t="shared" si="1"/>
        <v>58</v>
      </c>
    </row>
    <row r="38" spans="1:28" s="74" customFormat="1" ht="12.75">
      <c r="A38" s="77"/>
      <c r="B38" s="65" t="s">
        <v>32</v>
      </c>
      <c r="C38" s="66" t="s">
        <v>31</v>
      </c>
      <c r="D38" s="107">
        <v>3</v>
      </c>
      <c r="E38" s="68">
        <v>50</v>
      </c>
      <c r="F38" s="108">
        <v>77</v>
      </c>
      <c r="G38" s="107"/>
      <c r="H38" s="68">
        <v>3</v>
      </c>
      <c r="I38" s="108">
        <v>3</v>
      </c>
      <c r="J38" s="107"/>
      <c r="K38" s="68"/>
      <c r="L38" s="108"/>
      <c r="M38" s="107"/>
      <c r="N38" s="68"/>
      <c r="O38" s="108">
        <v>1</v>
      </c>
      <c r="P38" s="107">
        <v>2</v>
      </c>
      <c r="Q38" s="68">
        <v>23</v>
      </c>
      <c r="R38" s="108">
        <v>76</v>
      </c>
      <c r="S38" s="107">
        <v>3</v>
      </c>
      <c r="T38" s="68">
        <v>15</v>
      </c>
      <c r="U38" s="108">
        <v>92</v>
      </c>
      <c r="V38" s="107"/>
      <c r="W38" s="68"/>
      <c r="X38" s="108">
        <v>1</v>
      </c>
      <c r="Y38" s="70">
        <f t="shared" si="4"/>
        <v>8</v>
      </c>
      <c r="Z38" s="71">
        <f t="shared" si="4"/>
        <v>91</v>
      </c>
      <c r="AA38" s="72">
        <f t="shared" si="4"/>
        <v>250</v>
      </c>
      <c r="AB38" s="73">
        <f t="shared" si="1"/>
        <v>349</v>
      </c>
    </row>
    <row r="39" spans="1:28" s="74" customFormat="1" ht="12.75">
      <c r="A39" s="77"/>
      <c r="B39" s="65" t="s">
        <v>33</v>
      </c>
      <c r="C39" s="66" t="s">
        <v>31</v>
      </c>
      <c r="D39" s="107">
        <v>4</v>
      </c>
      <c r="E39" s="68">
        <v>13</v>
      </c>
      <c r="F39" s="108">
        <v>30</v>
      </c>
      <c r="G39" s="107"/>
      <c r="H39" s="68"/>
      <c r="I39" s="108"/>
      <c r="J39" s="107"/>
      <c r="K39" s="68"/>
      <c r="L39" s="108"/>
      <c r="M39" s="107"/>
      <c r="N39" s="68"/>
      <c r="O39" s="108"/>
      <c r="P39" s="107">
        <v>5</v>
      </c>
      <c r="Q39" s="68">
        <v>24</v>
      </c>
      <c r="R39" s="108">
        <v>33</v>
      </c>
      <c r="S39" s="107"/>
      <c r="T39" s="68">
        <v>13</v>
      </c>
      <c r="U39" s="108">
        <v>63</v>
      </c>
      <c r="V39" s="107"/>
      <c r="W39" s="68">
        <v>1</v>
      </c>
      <c r="X39" s="108">
        <v>2</v>
      </c>
      <c r="Y39" s="70">
        <f t="shared" si="4"/>
        <v>9</v>
      </c>
      <c r="Z39" s="71">
        <f t="shared" si="4"/>
        <v>51</v>
      </c>
      <c r="AA39" s="72">
        <f t="shared" si="4"/>
        <v>128</v>
      </c>
      <c r="AB39" s="73">
        <f t="shared" si="1"/>
        <v>188</v>
      </c>
    </row>
    <row r="40" spans="1:28" s="74" customFormat="1" ht="12.75">
      <c r="A40" s="77"/>
      <c r="B40" s="65" t="s">
        <v>60</v>
      </c>
      <c r="C40" s="66" t="s">
        <v>31</v>
      </c>
      <c r="D40" s="107"/>
      <c r="E40" s="68"/>
      <c r="F40" s="91"/>
      <c r="G40" s="107"/>
      <c r="H40" s="68"/>
      <c r="I40" s="91"/>
      <c r="J40" s="107"/>
      <c r="K40" s="68"/>
      <c r="L40" s="91"/>
      <c r="M40" s="107"/>
      <c r="N40" s="68"/>
      <c r="O40" s="91"/>
      <c r="P40" s="107"/>
      <c r="Q40" s="68"/>
      <c r="R40" s="91">
        <v>1</v>
      </c>
      <c r="S40" s="107"/>
      <c r="T40" s="68">
        <v>1</v>
      </c>
      <c r="U40" s="91">
        <v>10</v>
      </c>
      <c r="V40" s="107"/>
      <c r="W40" s="68"/>
      <c r="X40" s="91"/>
      <c r="Y40" s="70">
        <f t="shared" si="4"/>
        <v>0</v>
      </c>
      <c r="Z40" s="71">
        <f t="shared" si="4"/>
        <v>1</v>
      </c>
      <c r="AA40" s="72">
        <f t="shared" si="4"/>
        <v>11</v>
      </c>
      <c r="AB40" s="73">
        <f t="shared" si="1"/>
        <v>12</v>
      </c>
    </row>
    <row r="41" spans="1:28" s="74" customFormat="1" ht="12.75">
      <c r="A41" s="77"/>
      <c r="B41" s="65" t="s">
        <v>157</v>
      </c>
      <c r="C41" s="66" t="s">
        <v>31</v>
      </c>
      <c r="D41" s="107"/>
      <c r="E41" s="68"/>
      <c r="F41" s="108"/>
      <c r="G41" s="107"/>
      <c r="H41" s="68"/>
      <c r="I41" s="108"/>
      <c r="J41" s="107"/>
      <c r="K41" s="68"/>
      <c r="L41" s="108"/>
      <c r="M41" s="107"/>
      <c r="N41" s="68"/>
      <c r="O41" s="108"/>
      <c r="P41" s="107"/>
      <c r="Q41" s="68"/>
      <c r="R41" s="108"/>
      <c r="S41" s="107">
        <v>1</v>
      </c>
      <c r="T41" s="68">
        <v>1</v>
      </c>
      <c r="U41" s="108">
        <v>7</v>
      </c>
      <c r="V41" s="107"/>
      <c r="W41" s="68"/>
      <c r="X41" s="108"/>
      <c r="Y41" s="70">
        <f t="shared" si="4"/>
        <v>1</v>
      </c>
      <c r="Z41" s="71">
        <f t="shared" si="4"/>
        <v>1</v>
      </c>
      <c r="AA41" s="72">
        <f t="shared" si="4"/>
        <v>7</v>
      </c>
      <c r="AB41" s="73">
        <f t="shared" si="1"/>
        <v>9</v>
      </c>
    </row>
    <row r="42" spans="1:28" s="74" customFormat="1" ht="12.75">
      <c r="A42" s="77"/>
      <c r="B42" s="65" t="s">
        <v>144</v>
      </c>
      <c r="C42" s="66" t="s">
        <v>31</v>
      </c>
      <c r="D42" s="107"/>
      <c r="E42" s="68"/>
      <c r="F42" s="91"/>
      <c r="G42" s="107"/>
      <c r="H42" s="68"/>
      <c r="I42" s="91"/>
      <c r="J42" s="107"/>
      <c r="K42" s="68"/>
      <c r="L42" s="91"/>
      <c r="M42" s="107"/>
      <c r="N42" s="68"/>
      <c r="O42" s="91"/>
      <c r="P42" s="107"/>
      <c r="Q42" s="68"/>
      <c r="R42" s="91"/>
      <c r="S42" s="107"/>
      <c r="T42" s="68"/>
      <c r="U42" s="91">
        <v>5</v>
      </c>
      <c r="V42" s="107"/>
      <c r="W42" s="68"/>
      <c r="X42" s="91"/>
      <c r="Y42" s="70">
        <f t="shared" si="4"/>
        <v>0</v>
      </c>
      <c r="Z42" s="71">
        <f t="shared" si="4"/>
        <v>0</v>
      </c>
      <c r="AA42" s="72">
        <f t="shared" si="4"/>
        <v>5</v>
      </c>
      <c r="AB42" s="73">
        <f t="shared" si="1"/>
        <v>5</v>
      </c>
    </row>
    <row r="43" spans="1:28" s="74" customFormat="1" ht="27.75" customHeight="1">
      <c r="A43" s="77"/>
      <c r="B43" s="65" t="s">
        <v>176</v>
      </c>
      <c r="C43" s="66" t="s">
        <v>31</v>
      </c>
      <c r="D43" s="107"/>
      <c r="E43" s="68"/>
      <c r="F43" s="108"/>
      <c r="G43" s="107"/>
      <c r="H43" s="68"/>
      <c r="I43" s="108"/>
      <c r="J43" s="107"/>
      <c r="K43" s="68"/>
      <c r="L43" s="108"/>
      <c r="M43" s="107"/>
      <c r="N43" s="68"/>
      <c r="O43" s="108"/>
      <c r="P43" s="107"/>
      <c r="Q43" s="68"/>
      <c r="R43" s="108"/>
      <c r="S43" s="107"/>
      <c r="T43" s="68"/>
      <c r="U43" s="108">
        <v>3</v>
      </c>
      <c r="V43" s="107"/>
      <c r="W43" s="68"/>
      <c r="X43" s="108"/>
      <c r="Y43" s="70">
        <f t="shared" si="4"/>
        <v>0</v>
      </c>
      <c r="Z43" s="71">
        <f t="shared" si="4"/>
        <v>0</v>
      </c>
      <c r="AA43" s="72">
        <f t="shared" si="4"/>
        <v>3</v>
      </c>
      <c r="AB43" s="73">
        <f t="shared" si="1"/>
        <v>3</v>
      </c>
    </row>
    <row r="44" spans="1:28" s="74" customFormat="1" ht="12.75">
      <c r="A44" s="77"/>
      <c r="B44" s="65" t="s">
        <v>134</v>
      </c>
      <c r="C44" s="66" t="s">
        <v>31</v>
      </c>
      <c r="D44" s="107"/>
      <c r="E44" s="68"/>
      <c r="F44" s="108"/>
      <c r="G44" s="107"/>
      <c r="H44" s="68"/>
      <c r="I44" s="108"/>
      <c r="J44" s="107"/>
      <c r="K44" s="68"/>
      <c r="L44" s="108"/>
      <c r="M44" s="107"/>
      <c r="N44" s="68"/>
      <c r="O44" s="108">
        <v>2</v>
      </c>
      <c r="P44" s="107"/>
      <c r="Q44" s="68"/>
      <c r="R44" s="108"/>
      <c r="S44" s="107"/>
      <c r="T44" s="68"/>
      <c r="U44" s="108">
        <v>7</v>
      </c>
      <c r="V44" s="107"/>
      <c r="W44" s="68"/>
      <c r="X44" s="108"/>
      <c r="Y44" s="70">
        <f t="shared" si="4"/>
        <v>0</v>
      </c>
      <c r="Z44" s="71">
        <f t="shared" si="4"/>
        <v>0</v>
      </c>
      <c r="AA44" s="72">
        <f t="shared" si="4"/>
        <v>9</v>
      </c>
      <c r="AB44" s="73">
        <f t="shared" si="1"/>
        <v>9</v>
      </c>
    </row>
    <row r="45" spans="1:28" s="74" customFormat="1" ht="12.75">
      <c r="A45" s="77"/>
      <c r="B45" s="65" t="s">
        <v>129</v>
      </c>
      <c r="C45" s="66" t="s">
        <v>31</v>
      </c>
      <c r="D45" s="107"/>
      <c r="E45" s="68"/>
      <c r="F45" s="108"/>
      <c r="G45" s="107"/>
      <c r="H45" s="68"/>
      <c r="I45" s="108"/>
      <c r="J45" s="107"/>
      <c r="K45" s="68"/>
      <c r="L45" s="108"/>
      <c r="M45" s="107"/>
      <c r="N45" s="68"/>
      <c r="O45" s="108"/>
      <c r="P45" s="107"/>
      <c r="Q45" s="68"/>
      <c r="R45" s="108">
        <v>1</v>
      </c>
      <c r="S45" s="107"/>
      <c r="T45" s="68"/>
      <c r="U45" s="108"/>
      <c r="V45" s="107"/>
      <c r="W45" s="68"/>
      <c r="X45" s="108"/>
      <c r="Y45" s="70">
        <f t="shared" si="4"/>
        <v>0</v>
      </c>
      <c r="Z45" s="71">
        <f t="shared" si="4"/>
        <v>0</v>
      </c>
      <c r="AA45" s="72">
        <f t="shared" si="4"/>
        <v>1</v>
      </c>
      <c r="AB45" s="73">
        <f t="shared" si="1"/>
        <v>1</v>
      </c>
    </row>
    <row r="46" spans="1:28" s="74" customFormat="1" ht="12.75">
      <c r="A46" s="77"/>
      <c r="B46" s="65" t="s">
        <v>135</v>
      </c>
      <c r="C46" s="66" t="s">
        <v>31</v>
      </c>
      <c r="D46" s="107"/>
      <c r="E46" s="68"/>
      <c r="F46" s="108"/>
      <c r="G46" s="107"/>
      <c r="H46" s="68"/>
      <c r="I46" s="108"/>
      <c r="J46" s="107"/>
      <c r="K46" s="68"/>
      <c r="L46" s="108"/>
      <c r="M46" s="107"/>
      <c r="N46" s="68"/>
      <c r="O46" s="108"/>
      <c r="P46" s="107"/>
      <c r="Q46" s="68"/>
      <c r="R46" s="108"/>
      <c r="S46" s="107"/>
      <c r="T46" s="68"/>
      <c r="U46" s="108">
        <v>7</v>
      </c>
      <c r="V46" s="107"/>
      <c r="W46" s="68"/>
      <c r="X46" s="108"/>
      <c r="Y46" s="70">
        <f t="shared" si="4"/>
        <v>0</v>
      </c>
      <c r="Z46" s="71">
        <f t="shared" si="4"/>
        <v>0</v>
      </c>
      <c r="AA46" s="72">
        <f t="shared" si="4"/>
        <v>7</v>
      </c>
      <c r="AB46" s="73">
        <f t="shared" si="1"/>
        <v>7</v>
      </c>
    </row>
    <row r="47" spans="1:28" s="74" customFormat="1" ht="12.75">
      <c r="A47" s="77"/>
      <c r="B47" s="65" t="s">
        <v>75</v>
      </c>
      <c r="C47" s="66" t="s">
        <v>31</v>
      </c>
      <c r="D47" s="107"/>
      <c r="E47" s="68"/>
      <c r="F47" s="91"/>
      <c r="G47" s="107"/>
      <c r="H47" s="68"/>
      <c r="I47" s="91"/>
      <c r="J47" s="107"/>
      <c r="K47" s="68"/>
      <c r="L47" s="91"/>
      <c r="M47" s="107"/>
      <c r="N47" s="68"/>
      <c r="O47" s="91"/>
      <c r="P47" s="107"/>
      <c r="Q47" s="68"/>
      <c r="R47" s="91"/>
      <c r="S47" s="107"/>
      <c r="T47" s="68"/>
      <c r="U47" s="91">
        <v>3</v>
      </c>
      <c r="V47" s="107"/>
      <c r="W47" s="68"/>
      <c r="X47" s="91"/>
      <c r="Y47" s="70">
        <f t="shared" si="4"/>
        <v>0</v>
      </c>
      <c r="Z47" s="71">
        <f t="shared" si="4"/>
        <v>0</v>
      </c>
      <c r="AA47" s="72">
        <f t="shared" si="4"/>
        <v>3</v>
      </c>
      <c r="AB47" s="73">
        <f t="shared" si="1"/>
        <v>3</v>
      </c>
    </row>
    <row r="48" spans="1:28" s="74" customFormat="1" ht="12.75">
      <c r="A48" s="77"/>
      <c r="B48" s="65" t="s">
        <v>136</v>
      </c>
      <c r="C48" s="66" t="s">
        <v>31</v>
      </c>
      <c r="D48" s="107"/>
      <c r="E48" s="68"/>
      <c r="F48" s="108"/>
      <c r="G48" s="107"/>
      <c r="H48" s="68"/>
      <c r="I48" s="108"/>
      <c r="J48" s="80"/>
      <c r="K48" s="68"/>
      <c r="L48" s="108"/>
      <c r="M48" s="107">
        <v>1</v>
      </c>
      <c r="N48" s="68"/>
      <c r="O48" s="108"/>
      <c r="P48" s="107"/>
      <c r="Q48" s="68"/>
      <c r="R48" s="108"/>
      <c r="S48" s="107"/>
      <c r="T48" s="68"/>
      <c r="U48" s="108"/>
      <c r="V48" s="107"/>
      <c r="W48" s="68"/>
      <c r="X48" s="108"/>
      <c r="Y48" s="70">
        <f t="shared" si="4"/>
        <v>1</v>
      </c>
      <c r="Z48" s="71">
        <f t="shared" si="4"/>
        <v>0</v>
      </c>
      <c r="AA48" s="72">
        <f t="shared" si="4"/>
        <v>0</v>
      </c>
      <c r="AB48" s="73">
        <f t="shared" si="1"/>
        <v>1</v>
      </c>
    </row>
    <row r="49" spans="1:28" s="74" customFormat="1" ht="12.75">
      <c r="A49" s="77"/>
      <c r="B49" s="65" t="s">
        <v>132</v>
      </c>
      <c r="C49" s="66" t="s">
        <v>31</v>
      </c>
      <c r="D49" s="107"/>
      <c r="E49" s="68"/>
      <c r="F49" s="91">
        <v>1</v>
      </c>
      <c r="G49" s="107"/>
      <c r="H49" s="68"/>
      <c r="I49" s="91"/>
      <c r="J49" s="107"/>
      <c r="K49" s="68"/>
      <c r="L49" s="91"/>
      <c r="M49" s="107"/>
      <c r="N49" s="68"/>
      <c r="O49" s="91"/>
      <c r="P49" s="107"/>
      <c r="Q49" s="68"/>
      <c r="R49" s="91"/>
      <c r="S49" s="107"/>
      <c r="T49" s="68"/>
      <c r="U49" s="91"/>
      <c r="V49" s="107"/>
      <c r="W49" s="68"/>
      <c r="X49" s="91"/>
      <c r="Y49" s="70">
        <f t="shared" si="4"/>
        <v>0</v>
      </c>
      <c r="Z49" s="71">
        <f t="shared" si="4"/>
        <v>0</v>
      </c>
      <c r="AA49" s="72">
        <f t="shared" si="4"/>
        <v>1</v>
      </c>
      <c r="AB49" s="73">
        <f t="shared" si="1"/>
        <v>1</v>
      </c>
    </row>
    <row r="50" spans="1:28" s="74" customFormat="1" ht="27" customHeight="1">
      <c r="A50" s="81"/>
      <c r="B50" s="75" t="s">
        <v>149</v>
      </c>
      <c r="C50" s="66" t="s">
        <v>31</v>
      </c>
      <c r="D50" s="112"/>
      <c r="E50" s="68"/>
      <c r="F50" s="113"/>
      <c r="G50" s="112"/>
      <c r="H50" s="68"/>
      <c r="I50" s="113"/>
      <c r="J50" s="112"/>
      <c r="K50" s="68"/>
      <c r="L50" s="113"/>
      <c r="M50" s="112"/>
      <c r="N50" s="68"/>
      <c r="O50" s="113">
        <v>2</v>
      </c>
      <c r="P50" s="112"/>
      <c r="Q50" s="68"/>
      <c r="R50" s="113"/>
      <c r="S50" s="112"/>
      <c r="T50" s="68"/>
      <c r="U50" s="113">
        <v>2</v>
      </c>
      <c r="V50" s="112"/>
      <c r="W50" s="68"/>
      <c r="X50" s="113"/>
      <c r="Y50" s="70">
        <f t="shared" si="4"/>
        <v>0</v>
      </c>
      <c r="Z50" s="71">
        <f t="shared" si="4"/>
        <v>0</v>
      </c>
      <c r="AA50" s="72">
        <f t="shared" si="4"/>
        <v>4</v>
      </c>
      <c r="AB50" s="73">
        <f t="shared" si="1"/>
        <v>4</v>
      </c>
    </row>
    <row r="51" spans="1:28" s="74" customFormat="1" ht="12.75">
      <c r="A51" s="81"/>
      <c r="B51" s="75" t="s">
        <v>76</v>
      </c>
      <c r="C51" s="66" t="s">
        <v>31</v>
      </c>
      <c r="D51" s="112"/>
      <c r="E51" s="68"/>
      <c r="F51" s="88"/>
      <c r="G51" s="112"/>
      <c r="H51" s="68"/>
      <c r="I51" s="88"/>
      <c r="J51" s="112"/>
      <c r="K51" s="68"/>
      <c r="L51" s="88"/>
      <c r="M51" s="112"/>
      <c r="N51" s="68"/>
      <c r="O51" s="88"/>
      <c r="P51" s="112"/>
      <c r="Q51" s="68"/>
      <c r="R51" s="88"/>
      <c r="S51" s="112"/>
      <c r="T51" s="68"/>
      <c r="U51" s="88">
        <v>4</v>
      </c>
      <c r="V51" s="112"/>
      <c r="W51" s="68"/>
      <c r="X51" s="88"/>
      <c r="Y51" s="70">
        <f t="shared" si="4"/>
        <v>0</v>
      </c>
      <c r="Z51" s="71">
        <f t="shared" si="4"/>
        <v>0</v>
      </c>
      <c r="AA51" s="72">
        <f t="shared" si="4"/>
        <v>4</v>
      </c>
      <c r="AB51" s="73">
        <f t="shared" si="1"/>
        <v>4</v>
      </c>
    </row>
    <row r="52" spans="1:28" s="74" customFormat="1" ht="12.75">
      <c r="A52" s="81"/>
      <c r="B52" s="75" t="s">
        <v>131</v>
      </c>
      <c r="C52" s="66" t="s">
        <v>31</v>
      </c>
      <c r="D52" s="112"/>
      <c r="E52" s="68"/>
      <c r="F52" s="113"/>
      <c r="G52" s="112"/>
      <c r="H52" s="68"/>
      <c r="I52" s="113"/>
      <c r="J52" s="112"/>
      <c r="K52" s="68"/>
      <c r="L52" s="113"/>
      <c r="M52" s="112"/>
      <c r="N52" s="68"/>
      <c r="O52" s="113">
        <v>1</v>
      </c>
      <c r="P52" s="112"/>
      <c r="Q52" s="68"/>
      <c r="R52" s="113"/>
      <c r="S52" s="112"/>
      <c r="T52" s="68"/>
      <c r="U52" s="113">
        <v>7</v>
      </c>
      <c r="V52" s="112"/>
      <c r="W52" s="68"/>
      <c r="X52" s="113"/>
      <c r="Y52" s="70">
        <f t="shared" si="4"/>
        <v>0</v>
      </c>
      <c r="Z52" s="71">
        <f t="shared" si="4"/>
        <v>0</v>
      </c>
      <c r="AA52" s="72">
        <f t="shared" si="4"/>
        <v>8</v>
      </c>
      <c r="AB52" s="73">
        <f t="shared" si="1"/>
        <v>8</v>
      </c>
    </row>
    <row r="53" spans="1:28" s="74" customFormat="1" ht="25.5" customHeight="1">
      <c r="A53" s="81"/>
      <c r="B53" s="75" t="s">
        <v>150</v>
      </c>
      <c r="C53" s="66" t="s">
        <v>31</v>
      </c>
      <c r="D53" s="112"/>
      <c r="E53" s="68"/>
      <c r="F53" s="113"/>
      <c r="G53" s="112"/>
      <c r="H53" s="68"/>
      <c r="I53" s="113"/>
      <c r="J53" s="112"/>
      <c r="K53" s="68"/>
      <c r="L53" s="113"/>
      <c r="M53" s="112"/>
      <c r="N53" s="68"/>
      <c r="O53" s="113"/>
      <c r="P53" s="112"/>
      <c r="Q53" s="68"/>
      <c r="R53" s="113"/>
      <c r="S53" s="112">
        <v>1</v>
      </c>
      <c r="T53" s="68"/>
      <c r="U53" s="113">
        <v>2</v>
      </c>
      <c r="V53" s="112"/>
      <c r="W53" s="68"/>
      <c r="X53" s="113"/>
      <c r="Y53" s="70">
        <f t="shared" si="4"/>
        <v>1</v>
      </c>
      <c r="Z53" s="71">
        <f t="shared" si="4"/>
        <v>0</v>
      </c>
      <c r="AA53" s="72">
        <f t="shared" si="4"/>
        <v>2</v>
      </c>
      <c r="AB53" s="73">
        <f t="shared" si="1"/>
        <v>3</v>
      </c>
    </row>
    <row r="54" spans="1:28" s="74" customFormat="1" ht="12.75">
      <c r="A54" s="81"/>
      <c r="B54" s="75" t="s">
        <v>77</v>
      </c>
      <c r="C54" s="66" t="s">
        <v>31</v>
      </c>
      <c r="D54" s="112"/>
      <c r="E54" s="68"/>
      <c r="F54" s="113"/>
      <c r="G54" s="112"/>
      <c r="H54" s="68"/>
      <c r="I54" s="113"/>
      <c r="J54" s="112"/>
      <c r="K54" s="68"/>
      <c r="L54" s="113"/>
      <c r="M54" s="112"/>
      <c r="N54" s="68"/>
      <c r="O54" s="113"/>
      <c r="P54" s="112">
        <v>1</v>
      </c>
      <c r="Q54" s="68"/>
      <c r="R54" s="113"/>
      <c r="S54" s="112">
        <v>1</v>
      </c>
      <c r="T54" s="68">
        <v>1</v>
      </c>
      <c r="U54" s="113">
        <v>1</v>
      </c>
      <c r="V54" s="112"/>
      <c r="W54" s="68"/>
      <c r="X54" s="113"/>
      <c r="Y54" s="70">
        <f t="shared" si="4"/>
        <v>2</v>
      </c>
      <c r="Z54" s="71">
        <f t="shared" si="4"/>
        <v>1</v>
      </c>
      <c r="AA54" s="72">
        <f t="shared" si="4"/>
        <v>1</v>
      </c>
      <c r="AB54" s="73">
        <f t="shared" si="1"/>
        <v>4</v>
      </c>
    </row>
    <row r="55" spans="1:28" s="74" customFormat="1" ht="25.5">
      <c r="A55" s="81"/>
      <c r="B55" s="75" t="s">
        <v>177</v>
      </c>
      <c r="C55" s="66" t="s">
        <v>31</v>
      </c>
      <c r="D55" s="112"/>
      <c r="E55" s="68"/>
      <c r="F55" s="88"/>
      <c r="G55" s="112"/>
      <c r="H55" s="68"/>
      <c r="I55" s="88"/>
      <c r="J55" s="112"/>
      <c r="K55" s="68"/>
      <c r="L55" s="88"/>
      <c r="M55" s="112"/>
      <c r="N55" s="68">
        <v>1</v>
      </c>
      <c r="O55" s="88"/>
      <c r="P55" s="112"/>
      <c r="Q55" s="68"/>
      <c r="R55" s="88"/>
      <c r="S55" s="112"/>
      <c r="T55" s="68"/>
      <c r="U55" s="88"/>
      <c r="V55" s="112"/>
      <c r="W55" s="68"/>
      <c r="X55" s="88"/>
      <c r="Y55" s="70">
        <f t="shared" si="4"/>
        <v>0</v>
      </c>
      <c r="Z55" s="71">
        <f t="shared" si="4"/>
        <v>1</v>
      </c>
      <c r="AA55" s="72">
        <f t="shared" si="4"/>
        <v>0</v>
      </c>
      <c r="AB55" s="73">
        <f t="shared" si="1"/>
        <v>1</v>
      </c>
    </row>
    <row r="56" spans="1:28" ht="31.5">
      <c r="A56" s="31"/>
      <c r="B56" s="32" t="s">
        <v>100</v>
      </c>
      <c r="C56" s="33" t="s">
        <v>31</v>
      </c>
      <c r="D56" s="37">
        <f>SUM(D33:D55)</f>
        <v>10</v>
      </c>
      <c r="E56" s="37">
        <f aca="true" t="shared" si="5" ref="E56:X56">SUM(E33:E55)</f>
        <v>77</v>
      </c>
      <c r="F56" s="37">
        <f t="shared" si="5"/>
        <v>142</v>
      </c>
      <c r="G56" s="37">
        <f t="shared" si="5"/>
        <v>0</v>
      </c>
      <c r="H56" s="37">
        <f t="shared" si="5"/>
        <v>5</v>
      </c>
      <c r="I56" s="37">
        <f t="shared" si="5"/>
        <v>6</v>
      </c>
      <c r="J56" s="37">
        <f t="shared" si="5"/>
        <v>0</v>
      </c>
      <c r="K56" s="37">
        <f t="shared" si="5"/>
        <v>0</v>
      </c>
      <c r="L56" s="37">
        <f t="shared" si="5"/>
        <v>0</v>
      </c>
      <c r="M56" s="37">
        <f t="shared" si="5"/>
        <v>2</v>
      </c>
      <c r="N56" s="37">
        <f t="shared" si="5"/>
        <v>1</v>
      </c>
      <c r="O56" s="37">
        <f t="shared" si="5"/>
        <v>12</v>
      </c>
      <c r="P56" s="37">
        <f t="shared" si="5"/>
        <v>18</v>
      </c>
      <c r="Q56" s="37">
        <f t="shared" si="5"/>
        <v>82</v>
      </c>
      <c r="R56" s="37">
        <f t="shared" si="5"/>
        <v>176</v>
      </c>
      <c r="S56" s="37">
        <f t="shared" si="5"/>
        <v>16</v>
      </c>
      <c r="T56" s="37">
        <f t="shared" si="5"/>
        <v>89</v>
      </c>
      <c r="U56" s="37">
        <f t="shared" si="5"/>
        <v>425</v>
      </c>
      <c r="V56" s="37">
        <f t="shared" si="5"/>
        <v>0</v>
      </c>
      <c r="W56" s="37">
        <f t="shared" si="5"/>
        <v>1</v>
      </c>
      <c r="X56" s="37">
        <f t="shared" si="5"/>
        <v>3</v>
      </c>
      <c r="Y56" s="25">
        <f t="shared" si="4"/>
        <v>46</v>
      </c>
      <c r="Z56" s="26">
        <f t="shared" si="4"/>
        <v>255</v>
      </c>
      <c r="AA56" s="27">
        <f t="shared" si="4"/>
        <v>764</v>
      </c>
      <c r="AB56" s="28">
        <f t="shared" si="1"/>
        <v>1065</v>
      </c>
    </row>
    <row r="57" spans="1:28" ht="15.75">
      <c r="A57" s="34"/>
      <c r="B57" s="16" t="s">
        <v>39</v>
      </c>
      <c r="C57" s="35" t="s">
        <v>39</v>
      </c>
      <c r="D57" s="52">
        <v>9</v>
      </c>
      <c r="E57" s="52">
        <v>26</v>
      </c>
      <c r="F57" s="52">
        <v>74</v>
      </c>
      <c r="G57" s="52"/>
      <c r="H57" s="52"/>
      <c r="I57" s="52">
        <v>2</v>
      </c>
      <c r="J57" s="52"/>
      <c r="K57" s="52"/>
      <c r="L57" s="52"/>
      <c r="M57" s="52"/>
      <c r="N57" s="52"/>
      <c r="O57" s="52">
        <v>4</v>
      </c>
      <c r="P57" s="52">
        <v>14</v>
      </c>
      <c r="Q57" s="52">
        <v>67</v>
      </c>
      <c r="R57" s="52">
        <v>167</v>
      </c>
      <c r="S57" s="52">
        <v>40</v>
      </c>
      <c r="T57" s="52">
        <v>149</v>
      </c>
      <c r="U57" s="52">
        <v>732</v>
      </c>
      <c r="V57" s="52"/>
      <c r="W57" s="52"/>
      <c r="X57" s="52"/>
      <c r="Y57" s="18">
        <f t="shared" si="4"/>
        <v>63</v>
      </c>
      <c r="Z57" s="19">
        <f t="shared" si="4"/>
        <v>242</v>
      </c>
      <c r="AA57" s="20">
        <f t="shared" si="4"/>
        <v>979</v>
      </c>
      <c r="AB57" s="21">
        <f t="shared" si="1"/>
        <v>1284</v>
      </c>
    </row>
    <row r="58" spans="1:28" s="74" customFormat="1" ht="12.75">
      <c r="A58" s="81"/>
      <c r="B58" s="75" t="s">
        <v>62</v>
      </c>
      <c r="C58" s="85" t="s">
        <v>39</v>
      </c>
      <c r="D58" s="82">
        <v>2</v>
      </c>
      <c r="E58" s="83">
        <v>8</v>
      </c>
      <c r="F58" s="84">
        <v>26</v>
      </c>
      <c r="G58" s="82"/>
      <c r="H58" s="83"/>
      <c r="I58" s="84"/>
      <c r="J58" s="82"/>
      <c r="K58" s="83"/>
      <c r="L58" s="84"/>
      <c r="M58" s="82"/>
      <c r="N58" s="83"/>
      <c r="O58" s="84">
        <v>2</v>
      </c>
      <c r="P58" s="82">
        <v>5</v>
      </c>
      <c r="Q58" s="83">
        <v>22</v>
      </c>
      <c r="R58" s="84">
        <v>60</v>
      </c>
      <c r="S58" s="82">
        <v>13</v>
      </c>
      <c r="T58" s="83">
        <v>49</v>
      </c>
      <c r="U58" s="84">
        <v>207</v>
      </c>
      <c r="V58" s="82"/>
      <c r="W58" s="83"/>
      <c r="X58" s="84"/>
      <c r="Y58" s="70">
        <f t="shared" si="4"/>
        <v>20</v>
      </c>
      <c r="Z58" s="71">
        <f t="shared" si="4"/>
        <v>79</v>
      </c>
      <c r="AA58" s="72">
        <f t="shared" si="4"/>
        <v>295</v>
      </c>
      <c r="AB58" s="73">
        <f t="shared" si="1"/>
        <v>394</v>
      </c>
    </row>
    <row r="59" spans="1:28" s="74" customFormat="1" ht="12.75">
      <c r="A59" s="81"/>
      <c r="B59" s="75" t="s">
        <v>63</v>
      </c>
      <c r="C59" s="85" t="s">
        <v>39</v>
      </c>
      <c r="D59" s="112">
        <v>1</v>
      </c>
      <c r="E59" s="68">
        <v>7</v>
      </c>
      <c r="F59" s="113">
        <v>14</v>
      </c>
      <c r="G59" s="82"/>
      <c r="H59" s="83"/>
      <c r="I59" s="84">
        <v>2</v>
      </c>
      <c r="J59" s="82"/>
      <c r="K59" s="83"/>
      <c r="L59" s="84"/>
      <c r="M59" s="82"/>
      <c r="N59" s="83"/>
      <c r="O59" s="84">
        <v>2</v>
      </c>
      <c r="P59" s="112">
        <v>2</v>
      </c>
      <c r="Q59" s="68">
        <v>19</v>
      </c>
      <c r="R59" s="113">
        <v>31</v>
      </c>
      <c r="S59" s="112">
        <v>5</v>
      </c>
      <c r="T59" s="68">
        <v>30</v>
      </c>
      <c r="U59" s="113">
        <v>130</v>
      </c>
      <c r="V59" s="112"/>
      <c r="W59" s="68"/>
      <c r="X59" s="113"/>
      <c r="Y59" s="70">
        <f t="shared" si="4"/>
        <v>8</v>
      </c>
      <c r="Z59" s="71">
        <f t="shared" si="4"/>
        <v>56</v>
      </c>
      <c r="AA59" s="72">
        <f t="shared" si="4"/>
        <v>179</v>
      </c>
      <c r="AB59" s="73">
        <f t="shared" si="1"/>
        <v>243</v>
      </c>
    </row>
    <row r="60" spans="1:28" s="74" customFormat="1" ht="12.75">
      <c r="A60" s="81"/>
      <c r="B60" s="75" t="s">
        <v>122</v>
      </c>
      <c r="C60" s="85" t="s">
        <v>39</v>
      </c>
      <c r="D60" s="112">
        <v>2</v>
      </c>
      <c r="E60" s="68">
        <v>8</v>
      </c>
      <c r="F60" s="88">
        <v>25</v>
      </c>
      <c r="G60" s="112"/>
      <c r="H60" s="68"/>
      <c r="I60" s="88"/>
      <c r="J60" s="112"/>
      <c r="K60" s="68"/>
      <c r="L60" s="88"/>
      <c r="M60" s="112"/>
      <c r="N60" s="68"/>
      <c r="O60" s="88">
        <v>1</v>
      </c>
      <c r="P60" s="112">
        <v>6</v>
      </c>
      <c r="Q60" s="68">
        <v>15</v>
      </c>
      <c r="R60" s="88">
        <v>58</v>
      </c>
      <c r="S60" s="112">
        <v>8</v>
      </c>
      <c r="T60" s="68">
        <v>29</v>
      </c>
      <c r="U60" s="88">
        <v>133</v>
      </c>
      <c r="V60" s="112"/>
      <c r="W60" s="68"/>
      <c r="X60" s="88"/>
      <c r="Y60" s="70">
        <f t="shared" si="4"/>
        <v>16</v>
      </c>
      <c r="Z60" s="71">
        <f t="shared" si="4"/>
        <v>52</v>
      </c>
      <c r="AA60" s="72">
        <f t="shared" si="4"/>
        <v>217</v>
      </c>
      <c r="AB60" s="73">
        <f t="shared" si="1"/>
        <v>285</v>
      </c>
    </row>
    <row r="61" spans="1:28" s="74" customFormat="1" ht="12.75">
      <c r="A61" s="81"/>
      <c r="B61" s="75" t="s">
        <v>101</v>
      </c>
      <c r="C61" s="85" t="s">
        <v>39</v>
      </c>
      <c r="D61" s="112"/>
      <c r="E61" s="68"/>
      <c r="F61" s="113"/>
      <c r="G61" s="112"/>
      <c r="H61" s="68"/>
      <c r="I61" s="113"/>
      <c r="J61" s="112"/>
      <c r="K61" s="68"/>
      <c r="L61" s="113"/>
      <c r="M61" s="112"/>
      <c r="N61" s="68"/>
      <c r="O61" s="113"/>
      <c r="P61" s="112"/>
      <c r="Q61" s="68">
        <v>3</v>
      </c>
      <c r="R61" s="113">
        <v>2</v>
      </c>
      <c r="S61" s="112">
        <v>3</v>
      </c>
      <c r="T61" s="68">
        <v>6</v>
      </c>
      <c r="U61" s="113">
        <v>37</v>
      </c>
      <c r="V61" s="112"/>
      <c r="W61" s="68"/>
      <c r="X61" s="113"/>
      <c r="Y61" s="70">
        <f t="shared" si="4"/>
        <v>3</v>
      </c>
      <c r="Z61" s="71">
        <f t="shared" si="4"/>
        <v>9</v>
      </c>
      <c r="AA61" s="72">
        <f t="shared" si="4"/>
        <v>39</v>
      </c>
      <c r="AB61" s="73">
        <f t="shared" si="1"/>
        <v>51</v>
      </c>
    </row>
    <row r="62" spans="1:28" s="74" customFormat="1" ht="12.75">
      <c r="A62" s="81"/>
      <c r="B62" s="75" t="s">
        <v>102</v>
      </c>
      <c r="C62" s="85" t="s">
        <v>39</v>
      </c>
      <c r="D62" s="112">
        <v>2</v>
      </c>
      <c r="E62" s="68">
        <v>3</v>
      </c>
      <c r="F62" s="113">
        <v>5</v>
      </c>
      <c r="G62" s="112"/>
      <c r="H62" s="68"/>
      <c r="I62" s="113"/>
      <c r="J62" s="112"/>
      <c r="K62" s="68"/>
      <c r="L62" s="113"/>
      <c r="M62" s="112"/>
      <c r="N62" s="68"/>
      <c r="O62" s="113"/>
      <c r="P62" s="112">
        <v>1</v>
      </c>
      <c r="Q62" s="68">
        <v>7</v>
      </c>
      <c r="R62" s="113">
        <v>7</v>
      </c>
      <c r="S62" s="112"/>
      <c r="T62" s="68">
        <v>8</v>
      </c>
      <c r="U62" s="113">
        <v>41</v>
      </c>
      <c r="V62" s="112"/>
      <c r="W62" s="68"/>
      <c r="X62" s="113"/>
      <c r="Y62" s="70">
        <f t="shared" si="4"/>
        <v>3</v>
      </c>
      <c r="Z62" s="71">
        <f t="shared" si="4"/>
        <v>18</v>
      </c>
      <c r="AA62" s="72">
        <f t="shared" si="4"/>
        <v>53</v>
      </c>
      <c r="AB62" s="73">
        <f t="shared" si="1"/>
        <v>74</v>
      </c>
    </row>
    <row r="63" spans="1:28" s="74" customFormat="1" ht="12.75">
      <c r="A63" s="81"/>
      <c r="B63" s="75" t="s">
        <v>69</v>
      </c>
      <c r="C63" s="85" t="s">
        <v>39</v>
      </c>
      <c r="D63" s="112"/>
      <c r="E63" s="68"/>
      <c r="F63" s="113"/>
      <c r="G63" s="112"/>
      <c r="H63" s="68"/>
      <c r="I63" s="113"/>
      <c r="J63" s="112"/>
      <c r="K63" s="68"/>
      <c r="L63" s="113"/>
      <c r="M63" s="112"/>
      <c r="N63" s="68"/>
      <c r="O63" s="113"/>
      <c r="P63" s="112"/>
      <c r="Q63" s="68"/>
      <c r="R63" s="113"/>
      <c r="S63" s="112">
        <v>4</v>
      </c>
      <c r="T63" s="68">
        <v>13</v>
      </c>
      <c r="U63" s="113">
        <v>34</v>
      </c>
      <c r="V63" s="112"/>
      <c r="W63" s="68"/>
      <c r="X63" s="113"/>
      <c r="Y63" s="70">
        <f t="shared" si="4"/>
        <v>4</v>
      </c>
      <c r="Z63" s="71">
        <f t="shared" si="4"/>
        <v>13</v>
      </c>
      <c r="AA63" s="72">
        <f t="shared" si="4"/>
        <v>34</v>
      </c>
      <c r="AB63" s="73">
        <f t="shared" si="1"/>
        <v>51</v>
      </c>
    </row>
    <row r="64" spans="1:28" s="74" customFormat="1" ht="12.75">
      <c r="A64" s="81"/>
      <c r="B64" s="75" t="s">
        <v>155</v>
      </c>
      <c r="C64" s="85" t="s">
        <v>39</v>
      </c>
      <c r="D64" s="112"/>
      <c r="E64" s="68"/>
      <c r="F64" s="113"/>
      <c r="G64" s="112"/>
      <c r="H64" s="68"/>
      <c r="I64" s="113"/>
      <c r="J64" s="112"/>
      <c r="K64" s="68"/>
      <c r="L64" s="113"/>
      <c r="M64" s="112"/>
      <c r="N64" s="68"/>
      <c r="O64" s="113"/>
      <c r="P64" s="112"/>
      <c r="Q64" s="68"/>
      <c r="R64" s="113"/>
      <c r="S64" s="112">
        <v>1</v>
      </c>
      <c r="T64" s="68"/>
      <c r="U64" s="113">
        <v>1</v>
      </c>
      <c r="V64" s="112"/>
      <c r="W64" s="68"/>
      <c r="X64" s="113"/>
      <c r="Y64" s="70">
        <f t="shared" si="4"/>
        <v>1</v>
      </c>
      <c r="Z64" s="71">
        <f t="shared" si="4"/>
        <v>0</v>
      </c>
      <c r="AA64" s="72">
        <f t="shared" si="4"/>
        <v>1</v>
      </c>
      <c r="AB64" s="73">
        <f t="shared" si="1"/>
        <v>2</v>
      </c>
    </row>
    <row r="65" spans="1:28" s="74" customFormat="1" ht="12.75">
      <c r="A65" s="81"/>
      <c r="B65" s="75" t="s">
        <v>64</v>
      </c>
      <c r="C65" s="85" t="s">
        <v>39</v>
      </c>
      <c r="D65" s="112"/>
      <c r="E65" s="68"/>
      <c r="F65" s="88"/>
      <c r="G65" s="112"/>
      <c r="H65" s="68"/>
      <c r="I65" s="88"/>
      <c r="J65" s="112"/>
      <c r="K65" s="68"/>
      <c r="L65" s="88"/>
      <c r="M65" s="112"/>
      <c r="N65" s="68"/>
      <c r="O65" s="88"/>
      <c r="P65" s="112"/>
      <c r="Q65" s="68"/>
      <c r="R65" s="88"/>
      <c r="S65" s="112"/>
      <c r="T65" s="68"/>
      <c r="U65" s="88"/>
      <c r="V65" s="112"/>
      <c r="W65" s="68"/>
      <c r="X65" s="88"/>
      <c r="Y65" s="70">
        <f t="shared" si="4"/>
        <v>0</v>
      </c>
      <c r="Z65" s="71">
        <f t="shared" si="4"/>
        <v>0</v>
      </c>
      <c r="AA65" s="72">
        <f t="shared" si="4"/>
        <v>0</v>
      </c>
      <c r="AB65" s="73">
        <f t="shared" si="1"/>
        <v>0</v>
      </c>
    </row>
    <row r="66" spans="1:28" s="74" customFormat="1" ht="12.75">
      <c r="A66" s="81"/>
      <c r="B66" s="75" t="s">
        <v>105</v>
      </c>
      <c r="C66" s="85" t="s">
        <v>39</v>
      </c>
      <c r="D66" s="112"/>
      <c r="E66" s="68"/>
      <c r="F66" s="113">
        <v>1</v>
      </c>
      <c r="G66" s="112"/>
      <c r="H66" s="68"/>
      <c r="I66" s="113"/>
      <c r="J66" s="112"/>
      <c r="K66" s="68"/>
      <c r="L66" s="113"/>
      <c r="M66" s="112"/>
      <c r="N66" s="68"/>
      <c r="O66" s="113"/>
      <c r="P66" s="82"/>
      <c r="Q66" s="83"/>
      <c r="R66" s="84">
        <v>5</v>
      </c>
      <c r="S66" s="112"/>
      <c r="T66" s="68"/>
      <c r="U66" s="113">
        <v>5</v>
      </c>
      <c r="V66" s="112"/>
      <c r="W66" s="68"/>
      <c r="X66" s="113"/>
      <c r="Y66" s="70">
        <f t="shared" si="4"/>
        <v>0</v>
      </c>
      <c r="Z66" s="71">
        <f t="shared" si="4"/>
        <v>0</v>
      </c>
      <c r="AA66" s="72">
        <f t="shared" si="4"/>
        <v>11</v>
      </c>
      <c r="AB66" s="73">
        <f t="shared" si="1"/>
        <v>11</v>
      </c>
    </row>
    <row r="67" spans="1:28" s="74" customFormat="1" ht="12.75">
      <c r="A67" s="81"/>
      <c r="B67" s="75" t="s">
        <v>106</v>
      </c>
      <c r="C67" s="85" t="s">
        <v>39</v>
      </c>
      <c r="D67" s="82"/>
      <c r="E67" s="83"/>
      <c r="F67" s="84"/>
      <c r="G67" s="82"/>
      <c r="H67" s="83"/>
      <c r="I67" s="84"/>
      <c r="J67" s="112"/>
      <c r="K67" s="68"/>
      <c r="L67" s="113"/>
      <c r="M67" s="112"/>
      <c r="N67" s="68"/>
      <c r="O67" s="113"/>
      <c r="P67" s="82"/>
      <c r="Q67" s="83"/>
      <c r="R67" s="84">
        <v>2</v>
      </c>
      <c r="S67" s="112"/>
      <c r="T67" s="68"/>
      <c r="U67" s="113">
        <v>13</v>
      </c>
      <c r="V67" s="82"/>
      <c r="W67" s="83"/>
      <c r="X67" s="84"/>
      <c r="Y67" s="70">
        <f aca="true" t="shared" si="6" ref="Y67:AA94">D67+G67+J67+M67+P67+S67+V67</f>
        <v>0</v>
      </c>
      <c r="Z67" s="71">
        <f t="shared" si="6"/>
        <v>0</v>
      </c>
      <c r="AA67" s="72">
        <f t="shared" si="6"/>
        <v>15</v>
      </c>
      <c r="AB67" s="73">
        <f t="shared" si="1"/>
        <v>15</v>
      </c>
    </row>
    <row r="68" spans="1:28" s="74" customFormat="1" ht="12.75">
      <c r="A68" s="81"/>
      <c r="B68" s="75" t="s">
        <v>107</v>
      </c>
      <c r="C68" s="85" t="s">
        <v>39</v>
      </c>
      <c r="D68" s="82"/>
      <c r="E68" s="83"/>
      <c r="F68" s="84"/>
      <c r="G68" s="82"/>
      <c r="H68" s="83"/>
      <c r="I68" s="84"/>
      <c r="J68" s="82"/>
      <c r="K68" s="83"/>
      <c r="L68" s="84"/>
      <c r="M68" s="82"/>
      <c r="N68" s="83"/>
      <c r="O68" s="84"/>
      <c r="P68" s="82"/>
      <c r="Q68" s="83"/>
      <c r="R68" s="84">
        <v>1</v>
      </c>
      <c r="S68" s="112"/>
      <c r="T68" s="68"/>
      <c r="U68" s="113"/>
      <c r="V68" s="82"/>
      <c r="W68" s="83"/>
      <c r="X68" s="84"/>
      <c r="Y68" s="70">
        <f t="shared" si="6"/>
        <v>0</v>
      </c>
      <c r="Z68" s="71">
        <f t="shared" si="6"/>
        <v>0</v>
      </c>
      <c r="AA68" s="72">
        <f t="shared" si="6"/>
        <v>1</v>
      </c>
      <c r="AB68" s="73">
        <f aca="true" t="shared" si="7" ref="AB68:AB99">Y68+Z68+AA68</f>
        <v>1</v>
      </c>
    </row>
    <row r="69" spans="1:28" s="74" customFormat="1" ht="12.75">
      <c r="A69" s="81"/>
      <c r="B69" s="75" t="s">
        <v>27</v>
      </c>
      <c r="C69" s="85" t="s">
        <v>39</v>
      </c>
      <c r="D69" s="82"/>
      <c r="E69" s="83"/>
      <c r="F69" s="84"/>
      <c r="G69" s="82"/>
      <c r="H69" s="83"/>
      <c r="I69" s="84"/>
      <c r="J69" s="82"/>
      <c r="K69" s="83"/>
      <c r="L69" s="84"/>
      <c r="M69" s="82"/>
      <c r="N69" s="83"/>
      <c r="O69" s="84"/>
      <c r="P69" s="82"/>
      <c r="Q69" s="83"/>
      <c r="R69" s="84"/>
      <c r="S69" s="82"/>
      <c r="T69" s="83"/>
      <c r="U69" s="84"/>
      <c r="V69" s="82"/>
      <c r="W69" s="83"/>
      <c r="X69" s="84"/>
      <c r="Y69" s="70">
        <f t="shared" si="6"/>
        <v>0</v>
      </c>
      <c r="Z69" s="71">
        <f t="shared" si="6"/>
        <v>0</v>
      </c>
      <c r="AA69" s="72">
        <f t="shared" si="6"/>
        <v>0</v>
      </c>
      <c r="AB69" s="73">
        <f t="shared" si="7"/>
        <v>0</v>
      </c>
    </row>
    <row r="70" spans="1:28" s="74" customFormat="1" ht="12.75">
      <c r="A70" s="81"/>
      <c r="B70" s="75" t="s">
        <v>103</v>
      </c>
      <c r="C70" s="85" t="s">
        <v>39</v>
      </c>
      <c r="D70" s="82"/>
      <c r="E70" s="83"/>
      <c r="F70" s="84">
        <v>1</v>
      </c>
      <c r="G70" s="82"/>
      <c r="H70" s="83"/>
      <c r="I70" s="84"/>
      <c r="J70" s="82"/>
      <c r="K70" s="83"/>
      <c r="L70" s="84"/>
      <c r="M70" s="82"/>
      <c r="N70" s="83"/>
      <c r="O70" s="84"/>
      <c r="P70" s="82"/>
      <c r="Q70" s="83"/>
      <c r="R70" s="84"/>
      <c r="S70" s="82"/>
      <c r="T70" s="83">
        <v>1</v>
      </c>
      <c r="U70" s="84">
        <v>4</v>
      </c>
      <c r="V70" s="82"/>
      <c r="W70" s="83"/>
      <c r="X70" s="84"/>
      <c r="Y70" s="70">
        <f t="shared" si="6"/>
        <v>0</v>
      </c>
      <c r="Z70" s="71">
        <f t="shared" si="6"/>
        <v>1</v>
      </c>
      <c r="AA70" s="72">
        <f t="shared" si="6"/>
        <v>5</v>
      </c>
      <c r="AB70" s="73">
        <f t="shared" si="7"/>
        <v>6</v>
      </c>
    </row>
    <row r="71" spans="1:28" s="74" customFormat="1" ht="12.75">
      <c r="A71" s="81"/>
      <c r="B71" s="75" t="s">
        <v>40</v>
      </c>
      <c r="C71" s="85" t="s">
        <v>39</v>
      </c>
      <c r="D71" s="82"/>
      <c r="E71" s="83"/>
      <c r="F71" s="84">
        <v>1</v>
      </c>
      <c r="G71" s="82"/>
      <c r="H71" s="83"/>
      <c r="I71" s="84"/>
      <c r="J71" s="82"/>
      <c r="K71" s="83"/>
      <c r="L71" s="84"/>
      <c r="M71" s="82"/>
      <c r="N71" s="83"/>
      <c r="O71" s="84"/>
      <c r="P71" s="82"/>
      <c r="Q71" s="83"/>
      <c r="R71" s="84">
        <v>1</v>
      </c>
      <c r="S71" s="82">
        <v>1</v>
      </c>
      <c r="T71" s="83">
        <v>2</v>
      </c>
      <c r="U71" s="84">
        <v>13</v>
      </c>
      <c r="V71" s="82"/>
      <c r="W71" s="83"/>
      <c r="X71" s="84"/>
      <c r="Y71" s="70">
        <f t="shared" si="6"/>
        <v>1</v>
      </c>
      <c r="Z71" s="71">
        <f t="shared" si="6"/>
        <v>2</v>
      </c>
      <c r="AA71" s="72">
        <f t="shared" si="6"/>
        <v>15</v>
      </c>
      <c r="AB71" s="73">
        <f t="shared" si="7"/>
        <v>18</v>
      </c>
    </row>
    <row r="72" spans="1:28" s="74" customFormat="1" ht="12.75">
      <c r="A72" s="81"/>
      <c r="B72" s="75" t="s">
        <v>42</v>
      </c>
      <c r="C72" s="85" t="s">
        <v>39</v>
      </c>
      <c r="D72" s="82"/>
      <c r="E72" s="83"/>
      <c r="F72" s="84"/>
      <c r="G72" s="82"/>
      <c r="H72" s="83"/>
      <c r="I72" s="84"/>
      <c r="J72" s="82"/>
      <c r="K72" s="83"/>
      <c r="L72" s="84"/>
      <c r="M72" s="82"/>
      <c r="N72" s="83"/>
      <c r="O72" s="84"/>
      <c r="P72" s="82"/>
      <c r="Q72" s="83"/>
      <c r="R72" s="84"/>
      <c r="S72" s="82"/>
      <c r="T72" s="83"/>
      <c r="U72" s="84"/>
      <c r="V72" s="82"/>
      <c r="W72" s="83"/>
      <c r="X72" s="84"/>
      <c r="Y72" s="70">
        <f t="shared" si="6"/>
        <v>0</v>
      </c>
      <c r="Z72" s="71">
        <f t="shared" si="6"/>
        <v>0</v>
      </c>
      <c r="AA72" s="72">
        <f t="shared" si="6"/>
        <v>0</v>
      </c>
      <c r="AB72" s="73">
        <f t="shared" si="7"/>
        <v>0</v>
      </c>
    </row>
    <row r="73" spans="1:28" s="74" customFormat="1" ht="12.75">
      <c r="A73" s="81"/>
      <c r="B73" s="75" t="s">
        <v>41</v>
      </c>
      <c r="C73" s="85" t="s">
        <v>39</v>
      </c>
      <c r="D73" s="82"/>
      <c r="E73" s="83"/>
      <c r="F73" s="84"/>
      <c r="G73" s="82"/>
      <c r="H73" s="83"/>
      <c r="I73" s="84"/>
      <c r="J73" s="82"/>
      <c r="K73" s="83"/>
      <c r="L73" s="84"/>
      <c r="M73" s="82"/>
      <c r="N73" s="83"/>
      <c r="O73" s="84"/>
      <c r="P73" s="82"/>
      <c r="Q73" s="83"/>
      <c r="R73" s="84"/>
      <c r="S73" s="82"/>
      <c r="T73" s="83"/>
      <c r="U73" s="84"/>
      <c r="V73" s="82"/>
      <c r="W73" s="83"/>
      <c r="X73" s="84"/>
      <c r="Y73" s="70">
        <f t="shared" si="6"/>
        <v>0</v>
      </c>
      <c r="Z73" s="71">
        <f t="shared" si="6"/>
        <v>0</v>
      </c>
      <c r="AA73" s="72">
        <f t="shared" si="6"/>
        <v>0</v>
      </c>
      <c r="AB73" s="73">
        <f t="shared" si="7"/>
        <v>0</v>
      </c>
    </row>
    <row r="74" spans="1:28" s="74" customFormat="1" ht="12.75">
      <c r="A74" s="81"/>
      <c r="B74" s="75" t="s">
        <v>124</v>
      </c>
      <c r="C74" s="85" t="s">
        <v>39</v>
      </c>
      <c r="D74" s="82"/>
      <c r="E74" s="83"/>
      <c r="F74" s="84"/>
      <c r="G74" s="82"/>
      <c r="H74" s="83"/>
      <c r="I74" s="84"/>
      <c r="J74" s="82"/>
      <c r="K74" s="83"/>
      <c r="L74" s="84"/>
      <c r="M74" s="82"/>
      <c r="N74" s="83"/>
      <c r="O74" s="84"/>
      <c r="P74" s="82"/>
      <c r="Q74" s="83"/>
      <c r="R74" s="84"/>
      <c r="S74" s="82"/>
      <c r="T74" s="83">
        <v>1</v>
      </c>
      <c r="U74" s="84">
        <v>3</v>
      </c>
      <c r="V74" s="82"/>
      <c r="W74" s="83"/>
      <c r="X74" s="84"/>
      <c r="Y74" s="70">
        <f t="shared" si="6"/>
        <v>0</v>
      </c>
      <c r="Z74" s="71">
        <f t="shared" si="6"/>
        <v>1</v>
      </c>
      <c r="AA74" s="72">
        <f t="shared" si="6"/>
        <v>3</v>
      </c>
      <c r="AB74" s="73">
        <f t="shared" si="7"/>
        <v>4</v>
      </c>
    </row>
    <row r="75" spans="1:28" s="74" customFormat="1" ht="12.75">
      <c r="A75" s="81"/>
      <c r="B75" s="75" t="s">
        <v>72</v>
      </c>
      <c r="C75" s="85" t="s">
        <v>39</v>
      </c>
      <c r="D75" s="82"/>
      <c r="E75" s="83"/>
      <c r="F75" s="84"/>
      <c r="G75" s="82"/>
      <c r="H75" s="83"/>
      <c r="I75" s="84"/>
      <c r="J75" s="82"/>
      <c r="K75" s="83"/>
      <c r="L75" s="84"/>
      <c r="M75" s="82"/>
      <c r="N75" s="83"/>
      <c r="O75" s="84"/>
      <c r="P75" s="82"/>
      <c r="Q75" s="83"/>
      <c r="R75" s="84"/>
      <c r="S75" s="82"/>
      <c r="T75" s="83"/>
      <c r="U75" s="84">
        <v>6</v>
      </c>
      <c r="V75" s="82"/>
      <c r="W75" s="83"/>
      <c r="X75" s="84"/>
      <c r="Y75" s="70">
        <f t="shared" si="6"/>
        <v>0</v>
      </c>
      <c r="Z75" s="71">
        <f t="shared" si="6"/>
        <v>0</v>
      </c>
      <c r="AA75" s="72">
        <f t="shared" si="6"/>
        <v>6</v>
      </c>
      <c r="AB75" s="73">
        <f t="shared" si="7"/>
        <v>6</v>
      </c>
    </row>
    <row r="76" spans="1:28" s="74" customFormat="1" ht="12.75">
      <c r="A76" s="81"/>
      <c r="B76" s="75" t="s">
        <v>108</v>
      </c>
      <c r="C76" s="85" t="s">
        <v>39</v>
      </c>
      <c r="D76" s="82"/>
      <c r="E76" s="83"/>
      <c r="F76" s="84"/>
      <c r="G76" s="82"/>
      <c r="H76" s="83"/>
      <c r="I76" s="84"/>
      <c r="J76" s="82"/>
      <c r="K76" s="83"/>
      <c r="L76" s="84"/>
      <c r="M76" s="82"/>
      <c r="N76" s="83"/>
      <c r="O76" s="84"/>
      <c r="P76" s="82"/>
      <c r="Q76" s="83"/>
      <c r="R76" s="84"/>
      <c r="S76" s="82"/>
      <c r="T76" s="83"/>
      <c r="U76" s="84">
        <v>4</v>
      </c>
      <c r="V76" s="82"/>
      <c r="W76" s="83"/>
      <c r="X76" s="84"/>
      <c r="Y76" s="70">
        <f t="shared" si="6"/>
        <v>0</v>
      </c>
      <c r="Z76" s="71">
        <f t="shared" si="6"/>
        <v>0</v>
      </c>
      <c r="AA76" s="72">
        <f t="shared" si="6"/>
        <v>4</v>
      </c>
      <c r="AB76" s="73">
        <f t="shared" si="7"/>
        <v>4</v>
      </c>
    </row>
    <row r="77" spans="1:28" s="74" customFormat="1" ht="25.5">
      <c r="A77" s="81"/>
      <c r="B77" s="75" t="s">
        <v>29</v>
      </c>
      <c r="C77" s="85" t="s">
        <v>39</v>
      </c>
      <c r="D77" s="82">
        <v>2</v>
      </c>
      <c r="E77" s="83"/>
      <c r="F77" s="84"/>
      <c r="G77" s="82"/>
      <c r="H77" s="83"/>
      <c r="I77" s="84"/>
      <c r="J77" s="82"/>
      <c r="K77" s="83"/>
      <c r="L77" s="84"/>
      <c r="M77" s="82"/>
      <c r="N77" s="83"/>
      <c r="O77" s="84"/>
      <c r="P77" s="82"/>
      <c r="Q77" s="83"/>
      <c r="R77" s="84"/>
      <c r="S77" s="82">
        <v>2</v>
      </c>
      <c r="T77" s="83">
        <v>8</v>
      </c>
      <c r="U77" s="84">
        <v>68</v>
      </c>
      <c r="V77" s="82"/>
      <c r="W77" s="83"/>
      <c r="X77" s="84"/>
      <c r="Y77" s="70">
        <f t="shared" si="6"/>
        <v>4</v>
      </c>
      <c r="Z77" s="71">
        <f t="shared" si="6"/>
        <v>8</v>
      </c>
      <c r="AA77" s="72">
        <f t="shared" si="6"/>
        <v>68</v>
      </c>
      <c r="AB77" s="73">
        <f t="shared" si="7"/>
        <v>80</v>
      </c>
    </row>
    <row r="78" spans="1:28" s="74" customFormat="1" ht="25.5">
      <c r="A78" s="81"/>
      <c r="B78" s="75" t="s">
        <v>73</v>
      </c>
      <c r="C78" s="85" t="s">
        <v>39</v>
      </c>
      <c r="D78" s="82"/>
      <c r="E78" s="83"/>
      <c r="F78" s="84"/>
      <c r="G78" s="82"/>
      <c r="H78" s="83"/>
      <c r="I78" s="84"/>
      <c r="J78" s="82"/>
      <c r="K78" s="83"/>
      <c r="L78" s="84"/>
      <c r="M78" s="82"/>
      <c r="N78" s="83"/>
      <c r="O78" s="84"/>
      <c r="P78" s="82"/>
      <c r="Q78" s="83"/>
      <c r="R78" s="84"/>
      <c r="S78" s="82">
        <v>1</v>
      </c>
      <c r="T78" s="83">
        <v>1</v>
      </c>
      <c r="U78" s="84">
        <v>32</v>
      </c>
      <c r="V78" s="82"/>
      <c r="W78" s="83"/>
      <c r="X78" s="84"/>
      <c r="Y78" s="70">
        <f t="shared" si="6"/>
        <v>1</v>
      </c>
      <c r="Z78" s="71">
        <f t="shared" si="6"/>
        <v>1</v>
      </c>
      <c r="AA78" s="72">
        <f t="shared" si="6"/>
        <v>32</v>
      </c>
      <c r="AB78" s="73">
        <f t="shared" si="7"/>
        <v>34</v>
      </c>
    </row>
    <row r="79" spans="1:28" s="74" customFormat="1" ht="25.5">
      <c r="A79" s="81"/>
      <c r="B79" s="75" t="s">
        <v>178</v>
      </c>
      <c r="C79" s="85" t="s">
        <v>39</v>
      </c>
      <c r="D79" s="82"/>
      <c r="E79" s="83"/>
      <c r="F79" s="84"/>
      <c r="G79" s="82"/>
      <c r="H79" s="83"/>
      <c r="I79" s="84"/>
      <c r="J79" s="82"/>
      <c r="K79" s="83"/>
      <c r="L79" s="84"/>
      <c r="M79" s="82"/>
      <c r="N79" s="83"/>
      <c r="O79" s="84"/>
      <c r="P79" s="82"/>
      <c r="Q79" s="83"/>
      <c r="R79" s="84"/>
      <c r="S79" s="82"/>
      <c r="T79" s="83"/>
      <c r="U79" s="84"/>
      <c r="V79" s="82"/>
      <c r="W79" s="83"/>
      <c r="X79" s="84"/>
      <c r="Y79" s="70">
        <f t="shared" si="6"/>
        <v>0</v>
      </c>
      <c r="Z79" s="71">
        <f t="shared" si="6"/>
        <v>0</v>
      </c>
      <c r="AA79" s="72">
        <f t="shared" si="6"/>
        <v>0</v>
      </c>
      <c r="AB79" s="73">
        <f t="shared" si="7"/>
        <v>0</v>
      </c>
    </row>
    <row r="80" spans="1:28" ht="31.5">
      <c r="A80" s="31"/>
      <c r="B80" s="32" t="s">
        <v>111</v>
      </c>
      <c r="C80" s="33" t="s">
        <v>39</v>
      </c>
      <c r="D80" s="37">
        <f>SUM(D58:D79)</f>
        <v>9</v>
      </c>
      <c r="E80" s="37">
        <f aca="true" t="shared" si="8" ref="E80:X80">SUM(E58:E79)</f>
        <v>26</v>
      </c>
      <c r="F80" s="37">
        <f t="shared" si="8"/>
        <v>73</v>
      </c>
      <c r="G80" s="37">
        <f t="shared" si="8"/>
        <v>0</v>
      </c>
      <c r="H80" s="37">
        <f t="shared" si="8"/>
        <v>0</v>
      </c>
      <c r="I80" s="37">
        <f t="shared" si="8"/>
        <v>2</v>
      </c>
      <c r="J80" s="37">
        <f t="shared" si="8"/>
        <v>0</v>
      </c>
      <c r="K80" s="37">
        <f t="shared" si="8"/>
        <v>0</v>
      </c>
      <c r="L80" s="37">
        <f t="shared" si="8"/>
        <v>0</v>
      </c>
      <c r="M80" s="37">
        <f t="shared" si="8"/>
        <v>0</v>
      </c>
      <c r="N80" s="37">
        <f t="shared" si="8"/>
        <v>0</v>
      </c>
      <c r="O80" s="37">
        <f t="shared" si="8"/>
        <v>5</v>
      </c>
      <c r="P80" s="37">
        <f t="shared" si="8"/>
        <v>14</v>
      </c>
      <c r="Q80" s="37">
        <f t="shared" si="8"/>
        <v>66</v>
      </c>
      <c r="R80" s="37">
        <f t="shared" si="8"/>
        <v>167</v>
      </c>
      <c r="S80" s="37">
        <f t="shared" si="8"/>
        <v>38</v>
      </c>
      <c r="T80" s="37">
        <f t="shared" si="8"/>
        <v>148</v>
      </c>
      <c r="U80" s="37">
        <f t="shared" si="8"/>
        <v>731</v>
      </c>
      <c r="V80" s="37">
        <f t="shared" si="8"/>
        <v>0</v>
      </c>
      <c r="W80" s="37">
        <f t="shared" si="8"/>
        <v>0</v>
      </c>
      <c r="X80" s="37">
        <f t="shared" si="8"/>
        <v>0</v>
      </c>
      <c r="Y80" s="25">
        <f t="shared" si="6"/>
        <v>61</v>
      </c>
      <c r="Z80" s="26">
        <f t="shared" si="6"/>
        <v>240</v>
      </c>
      <c r="AA80" s="27">
        <f t="shared" si="6"/>
        <v>978</v>
      </c>
      <c r="AB80" s="28">
        <f t="shared" si="7"/>
        <v>1279</v>
      </c>
    </row>
    <row r="81" spans="1:28" ht="47.25">
      <c r="A81" s="34"/>
      <c r="B81" s="16" t="s">
        <v>78</v>
      </c>
      <c r="C81" s="35" t="s">
        <v>79</v>
      </c>
      <c r="D81" s="52"/>
      <c r="E81" s="53">
        <v>1</v>
      </c>
      <c r="F81" s="54">
        <v>3</v>
      </c>
      <c r="G81" s="52"/>
      <c r="H81" s="53"/>
      <c r="I81" s="54"/>
      <c r="J81" s="52"/>
      <c r="K81" s="53"/>
      <c r="L81" s="54"/>
      <c r="M81" s="52"/>
      <c r="N81" s="53"/>
      <c r="O81" s="54">
        <v>1</v>
      </c>
      <c r="P81" s="52">
        <v>1</v>
      </c>
      <c r="Q81" s="53"/>
      <c r="R81" s="54"/>
      <c r="S81" s="52">
        <v>20</v>
      </c>
      <c r="T81" s="53">
        <v>38</v>
      </c>
      <c r="U81" s="54">
        <v>328</v>
      </c>
      <c r="V81" s="52"/>
      <c r="W81" s="53"/>
      <c r="X81" s="54"/>
      <c r="Y81" s="18">
        <f t="shared" si="6"/>
        <v>21</v>
      </c>
      <c r="Z81" s="19">
        <f t="shared" si="6"/>
        <v>39</v>
      </c>
      <c r="AA81" s="20">
        <f t="shared" si="6"/>
        <v>332</v>
      </c>
      <c r="AB81" s="21">
        <f t="shared" si="7"/>
        <v>392</v>
      </c>
    </row>
    <row r="82" spans="1:28" s="74" customFormat="1" ht="12.75">
      <c r="A82" s="81"/>
      <c r="B82" s="75" t="s">
        <v>125</v>
      </c>
      <c r="C82" s="85" t="s">
        <v>79</v>
      </c>
      <c r="D82" s="82"/>
      <c r="E82" s="83">
        <v>1</v>
      </c>
      <c r="F82" s="84">
        <v>2</v>
      </c>
      <c r="G82" s="82"/>
      <c r="H82" s="83"/>
      <c r="I82" s="84"/>
      <c r="J82" s="82"/>
      <c r="K82" s="83"/>
      <c r="L82" s="84"/>
      <c r="M82" s="82"/>
      <c r="N82" s="83"/>
      <c r="O82" s="84"/>
      <c r="P82" s="82">
        <v>1</v>
      </c>
      <c r="Q82" s="83"/>
      <c r="R82" s="84"/>
      <c r="S82" s="82"/>
      <c r="T82" s="83"/>
      <c r="U82" s="84"/>
      <c r="V82" s="82"/>
      <c r="W82" s="83"/>
      <c r="X82" s="84"/>
      <c r="Y82" s="70">
        <f t="shared" si="6"/>
        <v>1</v>
      </c>
      <c r="Z82" s="71">
        <f t="shared" si="6"/>
        <v>1</v>
      </c>
      <c r="AA82" s="72">
        <f t="shared" si="6"/>
        <v>2</v>
      </c>
      <c r="AB82" s="73">
        <f t="shared" si="7"/>
        <v>4</v>
      </c>
    </row>
    <row r="83" spans="1:28" s="74" customFormat="1" ht="12.75">
      <c r="A83" s="81"/>
      <c r="B83" s="75" t="s">
        <v>137</v>
      </c>
      <c r="C83" s="85" t="s">
        <v>79</v>
      </c>
      <c r="D83" s="82"/>
      <c r="E83" s="83"/>
      <c r="F83" s="84">
        <v>1</v>
      </c>
      <c r="G83" s="82"/>
      <c r="H83" s="83"/>
      <c r="I83" s="84"/>
      <c r="J83" s="82"/>
      <c r="K83" s="83"/>
      <c r="L83" s="84"/>
      <c r="M83" s="82"/>
      <c r="N83" s="83"/>
      <c r="O83" s="84"/>
      <c r="P83" s="82"/>
      <c r="Q83" s="83"/>
      <c r="R83" s="84"/>
      <c r="S83" s="82">
        <v>2</v>
      </c>
      <c r="T83" s="83">
        <v>15</v>
      </c>
      <c r="U83" s="84">
        <v>137</v>
      </c>
      <c r="V83" s="82"/>
      <c r="W83" s="83"/>
      <c r="X83" s="84"/>
      <c r="Y83" s="70">
        <f t="shared" si="6"/>
        <v>2</v>
      </c>
      <c r="Z83" s="71">
        <f t="shared" si="6"/>
        <v>15</v>
      </c>
      <c r="AA83" s="72">
        <f t="shared" si="6"/>
        <v>138</v>
      </c>
      <c r="AB83" s="73">
        <f t="shared" si="7"/>
        <v>155</v>
      </c>
    </row>
    <row r="84" spans="1:28" s="74" customFormat="1" ht="12.75">
      <c r="A84" s="81"/>
      <c r="B84" s="75" t="s">
        <v>138</v>
      </c>
      <c r="C84" s="85" t="s">
        <v>79</v>
      </c>
      <c r="D84" s="82"/>
      <c r="E84" s="83"/>
      <c r="F84" s="84"/>
      <c r="G84" s="82"/>
      <c r="H84" s="83"/>
      <c r="I84" s="84"/>
      <c r="J84" s="82"/>
      <c r="K84" s="83"/>
      <c r="L84" s="84"/>
      <c r="M84" s="82"/>
      <c r="N84" s="83"/>
      <c r="O84" s="84">
        <v>1</v>
      </c>
      <c r="P84" s="82"/>
      <c r="Q84" s="83"/>
      <c r="R84" s="84"/>
      <c r="S84" s="82">
        <v>2</v>
      </c>
      <c r="T84" s="83">
        <v>20</v>
      </c>
      <c r="U84" s="84">
        <v>120</v>
      </c>
      <c r="V84" s="82"/>
      <c r="W84" s="83"/>
      <c r="X84" s="84"/>
      <c r="Y84" s="70">
        <f t="shared" si="6"/>
        <v>2</v>
      </c>
      <c r="Z84" s="71">
        <f t="shared" si="6"/>
        <v>20</v>
      </c>
      <c r="AA84" s="72">
        <f t="shared" si="6"/>
        <v>121</v>
      </c>
      <c r="AB84" s="73">
        <f t="shared" si="7"/>
        <v>143</v>
      </c>
    </row>
    <row r="85" spans="1:28" s="74" customFormat="1" ht="25.5">
      <c r="A85" s="81"/>
      <c r="B85" s="75" t="s">
        <v>80</v>
      </c>
      <c r="C85" s="85" t="s">
        <v>79</v>
      </c>
      <c r="D85" s="112"/>
      <c r="E85" s="68"/>
      <c r="F85" s="88"/>
      <c r="G85" s="112"/>
      <c r="H85" s="68"/>
      <c r="I85" s="88"/>
      <c r="J85" s="112"/>
      <c r="K85" s="68"/>
      <c r="L85" s="88"/>
      <c r="M85" s="112"/>
      <c r="N85" s="68"/>
      <c r="O85" s="88"/>
      <c r="P85" s="112"/>
      <c r="Q85" s="68"/>
      <c r="R85" s="88"/>
      <c r="S85" s="112">
        <v>1</v>
      </c>
      <c r="T85" s="68"/>
      <c r="U85" s="88"/>
      <c r="V85" s="112"/>
      <c r="W85" s="68"/>
      <c r="X85" s="88"/>
      <c r="Y85" s="70">
        <f t="shared" si="6"/>
        <v>1</v>
      </c>
      <c r="Z85" s="71">
        <f t="shared" si="6"/>
        <v>0</v>
      </c>
      <c r="AA85" s="72">
        <f t="shared" si="6"/>
        <v>0</v>
      </c>
      <c r="AB85" s="73">
        <f t="shared" si="7"/>
        <v>1</v>
      </c>
    </row>
    <row r="86" spans="1:28" s="74" customFormat="1" ht="12.75">
      <c r="A86" s="77"/>
      <c r="B86" s="98" t="s">
        <v>167</v>
      </c>
      <c r="C86" s="85" t="s">
        <v>79</v>
      </c>
      <c r="D86" s="82"/>
      <c r="E86" s="83"/>
      <c r="F86" s="84"/>
      <c r="G86" s="82"/>
      <c r="H86" s="83"/>
      <c r="I86" s="84"/>
      <c r="J86" s="82"/>
      <c r="K86" s="83"/>
      <c r="L86" s="84"/>
      <c r="M86" s="82"/>
      <c r="N86" s="83"/>
      <c r="O86" s="84"/>
      <c r="P86" s="82"/>
      <c r="Q86" s="83"/>
      <c r="R86" s="84"/>
      <c r="S86" s="82"/>
      <c r="T86" s="83"/>
      <c r="U86" s="84">
        <v>4</v>
      </c>
      <c r="V86" s="82"/>
      <c r="W86" s="83"/>
      <c r="X86" s="84"/>
      <c r="Y86" s="70">
        <f t="shared" si="6"/>
        <v>0</v>
      </c>
      <c r="Z86" s="71">
        <f t="shared" si="6"/>
        <v>0</v>
      </c>
      <c r="AA86" s="72">
        <f t="shared" si="6"/>
        <v>4</v>
      </c>
      <c r="AB86" s="73">
        <f t="shared" si="7"/>
        <v>4</v>
      </c>
    </row>
    <row r="87" spans="1:28" s="74" customFormat="1" ht="12.75">
      <c r="A87" s="77"/>
      <c r="B87" s="89" t="s">
        <v>174</v>
      </c>
      <c r="C87" s="90" t="s">
        <v>79</v>
      </c>
      <c r="D87" s="91"/>
      <c r="E87" s="68"/>
      <c r="F87" s="92"/>
      <c r="G87" s="67"/>
      <c r="H87" s="68"/>
      <c r="I87" s="69"/>
      <c r="J87" s="91"/>
      <c r="K87" s="68"/>
      <c r="L87" s="92"/>
      <c r="M87" s="67"/>
      <c r="N87" s="68"/>
      <c r="O87" s="69"/>
      <c r="P87" s="91"/>
      <c r="Q87" s="68"/>
      <c r="R87" s="92"/>
      <c r="S87" s="67">
        <v>15</v>
      </c>
      <c r="T87" s="68"/>
      <c r="U87" s="69"/>
      <c r="V87" s="91"/>
      <c r="W87" s="68"/>
      <c r="X87" s="68"/>
      <c r="Y87" s="70">
        <f t="shared" si="6"/>
        <v>15</v>
      </c>
      <c r="Z87" s="71">
        <f t="shared" si="6"/>
        <v>0</v>
      </c>
      <c r="AA87" s="72">
        <f t="shared" si="6"/>
        <v>0</v>
      </c>
      <c r="AB87" s="73">
        <f t="shared" si="7"/>
        <v>15</v>
      </c>
    </row>
    <row r="88" spans="1:28" s="74" customFormat="1" ht="12.75">
      <c r="A88" s="77"/>
      <c r="B88" s="89" t="s">
        <v>50</v>
      </c>
      <c r="C88" s="73" t="s">
        <v>79</v>
      </c>
      <c r="D88" s="91"/>
      <c r="E88" s="68"/>
      <c r="F88" s="92"/>
      <c r="G88" s="67"/>
      <c r="H88" s="68"/>
      <c r="I88" s="69"/>
      <c r="J88" s="91"/>
      <c r="K88" s="68"/>
      <c r="L88" s="92"/>
      <c r="M88" s="67"/>
      <c r="N88" s="68"/>
      <c r="O88" s="69"/>
      <c r="P88" s="91"/>
      <c r="Q88" s="68"/>
      <c r="R88" s="92"/>
      <c r="S88" s="67"/>
      <c r="T88" s="68">
        <v>3</v>
      </c>
      <c r="U88" s="69">
        <v>67</v>
      </c>
      <c r="V88" s="91"/>
      <c r="W88" s="68"/>
      <c r="X88" s="68"/>
      <c r="Y88" s="70">
        <f t="shared" si="6"/>
        <v>0</v>
      </c>
      <c r="Z88" s="71">
        <f t="shared" si="6"/>
        <v>3</v>
      </c>
      <c r="AA88" s="72">
        <f t="shared" si="6"/>
        <v>67</v>
      </c>
      <c r="AB88" s="73">
        <f t="shared" si="7"/>
        <v>70</v>
      </c>
    </row>
    <row r="89" spans="1:28" ht="47.25">
      <c r="A89" s="43"/>
      <c r="B89" s="46" t="s">
        <v>114</v>
      </c>
      <c r="C89" s="55" t="s">
        <v>79</v>
      </c>
      <c r="D89" s="57">
        <f>SUM(D82:D88)</f>
        <v>0</v>
      </c>
      <c r="E89" s="57">
        <f aca="true" t="shared" si="9" ref="E89:X89">SUM(E82:E88)</f>
        <v>1</v>
      </c>
      <c r="F89" s="57">
        <f t="shared" si="9"/>
        <v>3</v>
      </c>
      <c r="G89" s="57">
        <f t="shared" si="9"/>
        <v>0</v>
      </c>
      <c r="H89" s="57">
        <f t="shared" si="9"/>
        <v>0</v>
      </c>
      <c r="I89" s="57">
        <f t="shared" si="9"/>
        <v>0</v>
      </c>
      <c r="J89" s="57">
        <f t="shared" si="9"/>
        <v>0</v>
      </c>
      <c r="K89" s="57">
        <f t="shared" si="9"/>
        <v>0</v>
      </c>
      <c r="L89" s="57">
        <f t="shared" si="9"/>
        <v>0</v>
      </c>
      <c r="M89" s="57">
        <f t="shared" si="9"/>
        <v>0</v>
      </c>
      <c r="N89" s="57">
        <f t="shared" si="9"/>
        <v>0</v>
      </c>
      <c r="O89" s="57">
        <f t="shared" si="9"/>
        <v>1</v>
      </c>
      <c r="P89" s="57">
        <f t="shared" si="9"/>
        <v>1</v>
      </c>
      <c r="Q89" s="57">
        <f t="shared" si="9"/>
        <v>0</v>
      </c>
      <c r="R89" s="57">
        <f t="shared" si="9"/>
        <v>0</v>
      </c>
      <c r="S89" s="57">
        <f t="shared" si="9"/>
        <v>20</v>
      </c>
      <c r="T89" s="57">
        <f t="shared" si="9"/>
        <v>38</v>
      </c>
      <c r="U89" s="57">
        <f t="shared" si="9"/>
        <v>328</v>
      </c>
      <c r="V89" s="57">
        <f t="shared" si="9"/>
        <v>0</v>
      </c>
      <c r="W89" s="57">
        <f t="shared" si="9"/>
        <v>0</v>
      </c>
      <c r="X89" s="57">
        <f t="shared" si="9"/>
        <v>0</v>
      </c>
      <c r="Y89" s="25">
        <f t="shared" si="6"/>
        <v>21</v>
      </c>
      <c r="Z89" s="26">
        <f t="shared" si="6"/>
        <v>39</v>
      </c>
      <c r="AA89" s="27">
        <f t="shared" si="6"/>
        <v>332</v>
      </c>
      <c r="AB89" s="28">
        <f t="shared" si="7"/>
        <v>392</v>
      </c>
    </row>
    <row r="90" spans="1:28" ht="31.5">
      <c r="A90" s="44"/>
      <c r="B90" s="47" t="s">
        <v>51</v>
      </c>
      <c r="C90" s="21" t="s">
        <v>52</v>
      </c>
      <c r="D90" s="58"/>
      <c r="E90" s="19"/>
      <c r="F90" s="59"/>
      <c r="G90" s="18"/>
      <c r="H90" s="19"/>
      <c r="I90" s="20"/>
      <c r="J90" s="58"/>
      <c r="K90" s="19"/>
      <c r="L90" s="59"/>
      <c r="M90" s="18">
        <v>1</v>
      </c>
      <c r="N90" s="19">
        <v>2</v>
      </c>
      <c r="O90" s="20">
        <v>3</v>
      </c>
      <c r="P90" s="58"/>
      <c r="Q90" s="19"/>
      <c r="R90" s="59"/>
      <c r="S90" s="18"/>
      <c r="T90" s="19">
        <v>7</v>
      </c>
      <c r="U90" s="20">
        <v>36</v>
      </c>
      <c r="V90" s="58"/>
      <c r="W90" s="19"/>
      <c r="X90" s="19"/>
      <c r="Y90" s="18">
        <f t="shared" si="6"/>
        <v>1</v>
      </c>
      <c r="Z90" s="19">
        <f t="shared" si="6"/>
        <v>9</v>
      </c>
      <c r="AA90" s="20">
        <f t="shared" si="6"/>
        <v>39</v>
      </c>
      <c r="AB90" s="21">
        <f t="shared" si="7"/>
        <v>49</v>
      </c>
    </row>
    <row r="91" spans="1:28" s="74" customFormat="1" ht="12.75">
      <c r="A91" s="93"/>
      <c r="B91" s="94" t="s">
        <v>55</v>
      </c>
      <c r="C91" s="73" t="s">
        <v>52</v>
      </c>
      <c r="D91" s="91"/>
      <c r="E91" s="68"/>
      <c r="F91" s="92"/>
      <c r="G91" s="67"/>
      <c r="H91" s="68"/>
      <c r="I91" s="69"/>
      <c r="J91" s="91"/>
      <c r="K91" s="68"/>
      <c r="L91" s="92"/>
      <c r="M91" s="67"/>
      <c r="N91" s="68">
        <v>1</v>
      </c>
      <c r="O91" s="69">
        <v>2</v>
      </c>
      <c r="P91" s="91"/>
      <c r="Q91" s="68"/>
      <c r="R91" s="92"/>
      <c r="S91" s="67"/>
      <c r="T91" s="68">
        <v>2</v>
      </c>
      <c r="U91" s="69">
        <v>9</v>
      </c>
      <c r="V91" s="91"/>
      <c r="W91" s="68"/>
      <c r="X91" s="68"/>
      <c r="Y91" s="70">
        <f t="shared" si="6"/>
        <v>0</v>
      </c>
      <c r="Z91" s="71">
        <f t="shared" si="6"/>
        <v>3</v>
      </c>
      <c r="AA91" s="72">
        <f t="shared" si="6"/>
        <v>11</v>
      </c>
      <c r="AB91" s="73">
        <f t="shared" si="7"/>
        <v>14</v>
      </c>
    </row>
    <row r="92" spans="1:28" s="74" customFormat="1" ht="12.75">
      <c r="A92" s="93"/>
      <c r="B92" s="94" t="s">
        <v>67</v>
      </c>
      <c r="C92" s="73" t="s">
        <v>52</v>
      </c>
      <c r="D92" s="91"/>
      <c r="E92" s="68"/>
      <c r="F92" s="92"/>
      <c r="G92" s="67"/>
      <c r="H92" s="68"/>
      <c r="I92" s="69"/>
      <c r="J92" s="91"/>
      <c r="K92" s="68"/>
      <c r="L92" s="92"/>
      <c r="M92" s="67"/>
      <c r="N92" s="68">
        <v>1</v>
      </c>
      <c r="O92" s="69"/>
      <c r="P92" s="91"/>
      <c r="Q92" s="68"/>
      <c r="R92" s="92"/>
      <c r="S92" s="67"/>
      <c r="T92" s="68"/>
      <c r="U92" s="69">
        <v>1</v>
      </c>
      <c r="V92" s="91"/>
      <c r="W92" s="68"/>
      <c r="X92" s="68"/>
      <c r="Y92" s="70">
        <f t="shared" si="6"/>
        <v>0</v>
      </c>
      <c r="Z92" s="71">
        <f t="shared" si="6"/>
        <v>1</v>
      </c>
      <c r="AA92" s="72">
        <f t="shared" si="6"/>
        <v>1</v>
      </c>
      <c r="AB92" s="73">
        <f t="shared" si="7"/>
        <v>2</v>
      </c>
    </row>
    <row r="93" spans="1:28" s="74" customFormat="1" ht="12.75">
      <c r="A93" s="93"/>
      <c r="B93" s="94" t="s">
        <v>56</v>
      </c>
      <c r="C93" s="73" t="s">
        <v>52</v>
      </c>
      <c r="D93" s="91"/>
      <c r="E93" s="68"/>
      <c r="F93" s="92"/>
      <c r="G93" s="67"/>
      <c r="H93" s="68"/>
      <c r="I93" s="69"/>
      <c r="J93" s="91"/>
      <c r="K93" s="68"/>
      <c r="L93" s="92"/>
      <c r="M93" s="67"/>
      <c r="N93" s="68"/>
      <c r="O93" s="69"/>
      <c r="P93" s="91"/>
      <c r="Q93" s="68"/>
      <c r="R93" s="92"/>
      <c r="S93" s="67"/>
      <c r="T93" s="68">
        <v>2</v>
      </c>
      <c r="U93" s="69">
        <v>10</v>
      </c>
      <c r="V93" s="91"/>
      <c r="W93" s="68"/>
      <c r="X93" s="68"/>
      <c r="Y93" s="70">
        <f t="shared" si="6"/>
        <v>0</v>
      </c>
      <c r="Z93" s="71">
        <f t="shared" si="6"/>
        <v>2</v>
      </c>
      <c r="AA93" s="72">
        <f t="shared" si="6"/>
        <v>10</v>
      </c>
      <c r="AB93" s="73">
        <f t="shared" si="7"/>
        <v>12</v>
      </c>
    </row>
    <row r="94" spans="1:28" s="74" customFormat="1" ht="12.75">
      <c r="A94" s="93"/>
      <c r="B94" s="94" t="s">
        <v>53</v>
      </c>
      <c r="C94" s="73" t="s">
        <v>52</v>
      </c>
      <c r="D94" s="91"/>
      <c r="E94" s="68"/>
      <c r="F94" s="92"/>
      <c r="G94" s="67"/>
      <c r="H94" s="68"/>
      <c r="I94" s="69"/>
      <c r="J94" s="91"/>
      <c r="K94" s="68"/>
      <c r="L94" s="92"/>
      <c r="M94" s="67"/>
      <c r="N94" s="68"/>
      <c r="O94" s="69">
        <v>1</v>
      </c>
      <c r="P94" s="91"/>
      <c r="Q94" s="68"/>
      <c r="R94" s="92"/>
      <c r="S94" s="67"/>
      <c r="T94" s="68">
        <v>3</v>
      </c>
      <c r="U94" s="69">
        <v>7</v>
      </c>
      <c r="V94" s="91"/>
      <c r="W94" s="68"/>
      <c r="X94" s="68"/>
      <c r="Y94" s="70">
        <f t="shared" si="6"/>
        <v>0</v>
      </c>
      <c r="Z94" s="71">
        <f t="shared" si="6"/>
        <v>3</v>
      </c>
      <c r="AA94" s="72">
        <f t="shared" si="6"/>
        <v>8</v>
      </c>
      <c r="AB94" s="73">
        <f t="shared" si="7"/>
        <v>11</v>
      </c>
    </row>
    <row r="95" spans="1:28" s="74" customFormat="1" ht="12.75">
      <c r="A95" s="93"/>
      <c r="B95" s="89" t="s">
        <v>54</v>
      </c>
      <c r="C95" s="73" t="s">
        <v>52</v>
      </c>
      <c r="D95" s="91"/>
      <c r="E95" s="68"/>
      <c r="F95" s="92"/>
      <c r="G95" s="67"/>
      <c r="H95" s="68"/>
      <c r="I95" s="69"/>
      <c r="J95" s="91"/>
      <c r="K95" s="68"/>
      <c r="L95" s="92"/>
      <c r="M95" s="67"/>
      <c r="N95" s="68"/>
      <c r="O95" s="69"/>
      <c r="P95" s="91"/>
      <c r="Q95" s="68"/>
      <c r="R95" s="92"/>
      <c r="S95" s="67"/>
      <c r="T95" s="68"/>
      <c r="U95" s="69">
        <v>7</v>
      </c>
      <c r="V95" s="91"/>
      <c r="W95" s="68"/>
      <c r="X95" s="68"/>
      <c r="Y95" s="70">
        <f aca="true" t="shared" si="10" ref="Y95:AA99">D95+G95+J95+M95+P95+S95+V95</f>
        <v>0</v>
      </c>
      <c r="Z95" s="71">
        <f t="shared" si="10"/>
        <v>0</v>
      </c>
      <c r="AA95" s="72">
        <f t="shared" si="10"/>
        <v>7</v>
      </c>
      <c r="AB95" s="73">
        <f t="shared" si="7"/>
        <v>7</v>
      </c>
    </row>
    <row r="96" spans="1:28" s="74" customFormat="1" ht="12.75">
      <c r="A96" s="93"/>
      <c r="B96" s="94" t="s">
        <v>183</v>
      </c>
      <c r="C96" s="73" t="s">
        <v>52</v>
      </c>
      <c r="D96" s="91"/>
      <c r="E96" s="68"/>
      <c r="F96" s="92"/>
      <c r="G96" s="67"/>
      <c r="H96" s="68"/>
      <c r="I96" s="69"/>
      <c r="J96" s="91"/>
      <c r="K96" s="68"/>
      <c r="L96" s="92"/>
      <c r="M96" s="67">
        <v>1</v>
      </c>
      <c r="N96" s="68"/>
      <c r="O96" s="69"/>
      <c r="P96" s="91"/>
      <c r="Q96" s="68"/>
      <c r="R96" s="92"/>
      <c r="S96" s="67"/>
      <c r="T96" s="68"/>
      <c r="U96" s="69">
        <v>1</v>
      </c>
      <c r="V96" s="91"/>
      <c r="W96" s="68"/>
      <c r="X96" s="68"/>
      <c r="Y96" s="70">
        <f t="shared" si="10"/>
        <v>1</v>
      </c>
      <c r="Z96" s="71">
        <f t="shared" si="10"/>
        <v>0</v>
      </c>
      <c r="AA96" s="72">
        <f t="shared" si="10"/>
        <v>1</v>
      </c>
      <c r="AB96" s="73">
        <f t="shared" si="7"/>
        <v>2</v>
      </c>
    </row>
    <row r="97" spans="1:28" s="74" customFormat="1" ht="12.75">
      <c r="A97" s="93"/>
      <c r="B97" s="94" t="s">
        <v>127</v>
      </c>
      <c r="C97" s="73" t="s">
        <v>52</v>
      </c>
      <c r="D97" s="91"/>
      <c r="E97" s="68"/>
      <c r="F97" s="92"/>
      <c r="G97" s="82"/>
      <c r="H97" s="83"/>
      <c r="I97" s="84"/>
      <c r="J97" s="91"/>
      <c r="K97" s="68"/>
      <c r="L97" s="92"/>
      <c r="M97" s="82"/>
      <c r="N97" s="83"/>
      <c r="O97" s="84"/>
      <c r="P97" s="91"/>
      <c r="Q97" s="68"/>
      <c r="R97" s="92"/>
      <c r="S97" s="82"/>
      <c r="T97" s="83"/>
      <c r="U97" s="84">
        <v>1</v>
      </c>
      <c r="V97" s="91"/>
      <c r="W97" s="68"/>
      <c r="X97" s="68"/>
      <c r="Y97" s="70">
        <f t="shared" si="10"/>
        <v>0</v>
      </c>
      <c r="Z97" s="71">
        <f t="shared" si="10"/>
        <v>0</v>
      </c>
      <c r="AA97" s="72">
        <f t="shared" si="10"/>
        <v>1</v>
      </c>
      <c r="AB97" s="73">
        <f t="shared" si="7"/>
        <v>1</v>
      </c>
    </row>
    <row r="98" spans="1:28" ht="32.25" thickBot="1">
      <c r="A98" s="45"/>
      <c r="B98" s="48" t="s">
        <v>115</v>
      </c>
      <c r="C98" s="39" t="s">
        <v>52</v>
      </c>
      <c r="D98" s="56">
        <f>SUM(D91:D97)</f>
        <v>0</v>
      </c>
      <c r="E98" s="56">
        <f aca="true" t="shared" si="11" ref="E98:X98">SUM(E91:E97)</f>
        <v>0</v>
      </c>
      <c r="F98" s="137">
        <f t="shared" si="11"/>
        <v>0</v>
      </c>
      <c r="G98" s="138">
        <f t="shared" si="11"/>
        <v>0</v>
      </c>
      <c r="H98" s="139">
        <f t="shared" si="11"/>
        <v>0</v>
      </c>
      <c r="I98" s="140">
        <f t="shared" si="11"/>
        <v>0</v>
      </c>
      <c r="J98" s="56">
        <f t="shared" si="11"/>
        <v>0</v>
      </c>
      <c r="K98" s="56">
        <f t="shared" si="11"/>
        <v>0</v>
      </c>
      <c r="L98" s="137">
        <f t="shared" si="11"/>
        <v>0</v>
      </c>
      <c r="M98" s="138">
        <f t="shared" si="11"/>
        <v>1</v>
      </c>
      <c r="N98" s="139">
        <f t="shared" si="11"/>
        <v>2</v>
      </c>
      <c r="O98" s="140">
        <f t="shared" si="11"/>
        <v>3</v>
      </c>
      <c r="P98" s="56">
        <f t="shared" si="11"/>
        <v>0</v>
      </c>
      <c r="Q98" s="56">
        <f t="shared" si="11"/>
        <v>0</v>
      </c>
      <c r="R98" s="137">
        <f t="shared" si="11"/>
        <v>0</v>
      </c>
      <c r="S98" s="138">
        <f t="shared" si="11"/>
        <v>0</v>
      </c>
      <c r="T98" s="139">
        <f t="shared" si="11"/>
        <v>7</v>
      </c>
      <c r="U98" s="140">
        <f t="shared" si="11"/>
        <v>36</v>
      </c>
      <c r="V98" s="56">
        <f t="shared" si="11"/>
        <v>0</v>
      </c>
      <c r="W98" s="56">
        <f t="shared" si="11"/>
        <v>0</v>
      </c>
      <c r="X98" s="56">
        <f t="shared" si="11"/>
        <v>0</v>
      </c>
      <c r="Y98" s="37">
        <f t="shared" si="10"/>
        <v>1</v>
      </c>
      <c r="Z98" s="36">
        <f t="shared" si="10"/>
        <v>9</v>
      </c>
      <c r="AA98" s="38">
        <f t="shared" si="10"/>
        <v>39</v>
      </c>
      <c r="AB98" s="39">
        <f t="shared" si="7"/>
        <v>49</v>
      </c>
    </row>
    <row r="99" spans="1:28" ht="36.75" thickBot="1">
      <c r="A99" s="119"/>
      <c r="B99" s="120" t="s">
        <v>57</v>
      </c>
      <c r="C99" s="121"/>
      <c r="D99" s="125">
        <f aca="true" t="shared" si="12" ref="D99:X99">D98+D89+D80+D56+D31+D22</f>
        <v>24</v>
      </c>
      <c r="E99" s="122">
        <f t="shared" si="12"/>
        <v>131</v>
      </c>
      <c r="F99" s="141">
        <f t="shared" si="12"/>
        <v>304</v>
      </c>
      <c r="G99" s="122">
        <f t="shared" si="12"/>
        <v>0</v>
      </c>
      <c r="H99" s="122">
        <f t="shared" si="12"/>
        <v>5</v>
      </c>
      <c r="I99" s="142">
        <f t="shared" si="12"/>
        <v>11</v>
      </c>
      <c r="J99" s="125">
        <f t="shared" si="12"/>
        <v>0</v>
      </c>
      <c r="K99" s="122">
        <f t="shared" si="12"/>
        <v>0</v>
      </c>
      <c r="L99" s="141">
        <f t="shared" si="12"/>
        <v>0</v>
      </c>
      <c r="M99" s="122">
        <f t="shared" si="12"/>
        <v>3</v>
      </c>
      <c r="N99" s="122">
        <f t="shared" si="12"/>
        <v>3</v>
      </c>
      <c r="O99" s="142">
        <f t="shared" si="12"/>
        <v>28</v>
      </c>
      <c r="P99" s="125">
        <f t="shared" si="12"/>
        <v>44</v>
      </c>
      <c r="Q99" s="122">
        <f t="shared" si="12"/>
        <v>206</v>
      </c>
      <c r="R99" s="141">
        <f t="shared" si="12"/>
        <v>546</v>
      </c>
      <c r="S99" s="122">
        <f t="shared" si="12"/>
        <v>105</v>
      </c>
      <c r="T99" s="122">
        <f t="shared" si="12"/>
        <v>483</v>
      </c>
      <c r="U99" s="142">
        <f t="shared" si="12"/>
        <v>2510</v>
      </c>
      <c r="V99" s="125">
        <f t="shared" si="12"/>
        <v>0</v>
      </c>
      <c r="W99" s="122">
        <f t="shared" si="12"/>
        <v>1</v>
      </c>
      <c r="X99" s="141">
        <f t="shared" si="12"/>
        <v>6</v>
      </c>
      <c r="Y99" s="127">
        <f t="shared" si="10"/>
        <v>176</v>
      </c>
      <c r="Z99" s="128">
        <f t="shared" si="10"/>
        <v>829</v>
      </c>
      <c r="AA99" s="129">
        <f t="shared" si="10"/>
        <v>3405</v>
      </c>
      <c r="AB99" s="130">
        <f t="shared" si="7"/>
        <v>4410</v>
      </c>
    </row>
    <row r="100" spans="24:26" ht="12.75">
      <c r="X100" s="41"/>
      <c r="Y100" s="42"/>
      <c r="Z100" s="2"/>
    </row>
    <row r="101" spans="2:28" ht="16.5" thickBot="1">
      <c r="B101" s="131" t="s">
        <v>116</v>
      </c>
      <c r="C101" s="3"/>
      <c r="Y101" s="3"/>
      <c r="Z101" s="3"/>
      <c r="AA101" s="3"/>
      <c r="AB101" s="3"/>
    </row>
    <row r="102" spans="2:28" ht="15" thickBot="1">
      <c r="B102" s="150" t="s">
        <v>117</v>
      </c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2"/>
    </row>
    <row r="103" spans="2:28" ht="15" thickBot="1">
      <c r="B103" s="153" t="s">
        <v>118</v>
      </c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5"/>
    </row>
    <row r="104" spans="2:28" ht="15" thickBot="1">
      <c r="B104" s="156" t="s">
        <v>119</v>
      </c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8"/>
    </row>
    <row r="105" spans="2:28" ht="12.75">
      <c r="B105" s="159" t="s">
        <v>145</v>
      </c>
      <c r="C105" s="159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  <c r="AA105" s="159"/>
      <c r="AB105" s="159"/>
    </row>
    <row r="297" ht="12.75">
      <c r="AC297" s="1"/>
    </row>
    <row r="298" ht="12.75">
      <c r="AC298" s="1"/>
    </row>
    <row r="299" ht="12.75">
      <c r="AC299" s="1"/>
    </row>
    <row r="300" ht="12.75">
      <c r="AC300" s="1"/>
    </row>
    <row r="301" ht="12.75">
      <c r="AC301" s="1"/>
    </row>
    <row r="302" ht="12.75">
      <c r="AC302" s="1"/>
    </row>
    <row r="303" ht="12.75">
      <c r="AC303" s="1"/>
    </row>
    <row r="304" ht="12.75">
      <c r="AC304" s="1"/>
    </row>
    <row r="305" ht="12.75">
      <c r="AC305" s="1"/>
    </row>
    <row r="306" ht="12.75">
      <c r="AC306" s="1"/>
    </row>
    <row r="307" ht="12.75">
      <c r="AC307" s="1"/>
    </row>
    <row r="308" ht="12.75">
      <c r="AC308" s="1"/>
    </row>
    <row r="309" ht="12.75">
      <c r="AC309" s="1"/>
    </row>
    <row r="310" ht="12.75">
      <c r="AC310" s="1"/>
    </row>
    <row r="311" ht="12.75">
      <c r="AC311" s="1"/>
    </row>
    <row r="312" ht="12.75">
      <c r="AC312" s="1"/>
    </row>
    <row r="313" ht="12.75">
      <c r="AC313" s="1"/>
    </row>
    <row r="314" ht="12.75">
      <c r="AC314" s="1"/>
    </row>
    <row r="315" ht="12.75">
      <c r="AC315" s="1"/>
    </row>
    <row r="316" ht="12.75">
      <c r="AC316" s="1"/>
    </row>
    <row r="317" ht="12.75">
      <c r="AC317" s="1"/>
    </row>
    <row r="318" ht="12.75">
      <c r="AC318" s="1"/>
    </row>
    <row r="319" ht="12.75">
      <c r="AC319" s="1"/>
    </row>
    <row r="320" ht="12.75">
      <c r="AC320" s="1"/>
    </row>
    <row r="321" ht="12.75">
      <c r="AC321" s="1"/>
    </row>
    <row r="322" ht="12.75">
      <c r="AC322" s="1"/>
    </row>
    <row r="323" ht="12.75">
      <c r="AC323" s="1"/>
    </row>
    <row r="324" ht="12.75">
      <c r="AC324" s="1"/>
    </row>
    <row r="325" ht="12.75">
      <c r="AC325" s="1"/>
    </row>
    <row r="326" ht="12.75">
      <c r="AC326" s="1"/>
    </row>
    <row r="327" ht="12.75">
      <c r="AC327" s="1"/>
    </row>
    <row r="328" ht="12.75">
      <c r="AC328" s="1"/>
    </row>
  </sheetData>
  <mergeCells count="15">
    <mergeCell ref="B105:AB105"/>
    <mergeCell ref="A1:AB1"/>
    <mergeCell ref="A2:AB4"/>
    <mergeCell ref="D5:F5"/>
    <mergeCell ref="G5:I5"/>
    <mergeCell ref="J5:L5"/>
    <mergeCell ref="M5:O5"/>
    <mergeCell ref="P5:R5"/>
    <mergeCell ref="S5:U5"/>
    <mergeCell ref="V5:X5"/>
    <mergeCell ref="Y5:AA5"/>
    <mergeCell ref="B103:AB103"/>
    <mergeCell ref="B104:AB104"/>
    <mergeCell ref="B102:AB102"/>
    <mergeCell ref="AB5:AB6"/>
  </mergeCells>
  <printOptions/>
  <pageMargins left="0.2755905511811024" right="0.2755905511811024" top="0.590551181102362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29"/>
  <sheetViews>
    <sheetView tabSelected="1" zoomScale="75" zoomScaleNormal="75" workbookViewId="0" topLeftCell="A1">
      <selection activeCell="A1" sqref="A1:AB1"/>
    </sheetView>
  </sheetViews>
  <sheetFormatPr defaultColWidth="9.00390625" defaultRowHeight="12.75"/>
  <cols>
    <col min="1" max="1" width="2.25390625" style="3" customWidth="1"/>
    <col min="2" max="2" width="20.25390625" style="3" customWidth="1"/>
    <col min="3" max="3" width="5.75390625" style="40" customWidth="1"/>
    <col min="4" max="4" width="4.25390625" style="3" customWidth="1"/>
    <col min="5" max="6" width="5.00390625" style="3" customWidth="1"/>
    <col min="7" max="7" width="3.75390625" style="3" customWidth="1"/>
    <col min="8" max="8" width="3.875" style="3" customWidth="1"/>
    <col min="9" max="9" width="4.25390625" style="3" customWidth="1"/>
    <col min="10" max="11" width="3.875" style="3" customWidth="1"/>
    <col min="12" max="12" width="3.75390625" style="3" customWidth="1"/>
    <col min="13" max="13" width="3.875" style="3" customWidth="1"/>
    <col min="14" max="14" width="3.75390625" style="3" customWidth="1"/>
    <col min="15" max="16" width="4.25390625" style="3" customWidth="1"/>
    <col min="17" max="17" width="5.25390625" style="3" customWidth="1"/>
    <col min="18" max="18" width="4.875" style="3" customWidth="1"/>
    <col min="19" max="19" width="4.25390625" style="3" customWidth="1"/>
    <col min="20" max="20" width="5.75390625" style="3" customWidth="1"/>
    <col min="21" max="21" width="5.625" style="3" customWidth="1"/>
    <col min="22" max="23" width="3.875" style="3" customWidth="1"/>
    <col min="24" max="24" width="4.25390625" style="3" customWidth="1"/>
    <col min="25" max="26" width="5.125" style="40" customWidth="1"/>
    <col min="27" max="27" width="5.375" style="40" customWidth="1"/>
    <col min="28" max="28" width="6.125" style="40" customWidth="1"/>
    <col min="29" max="16384" width="9.125" style="3" customWidth="1"/>
  </cols>
  <sheetData>
    <row r="1" spans="1:28" ht="18" customHeight="1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</row>
    <row r="2" spans="1:28" ht="12.75" customHeight="1">
      <c r="A2" s="144" t="s">
        <v>82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</row>
    <row r="3" spans="1:28" ht="12.75" customHeight="1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</row>
    <row r="4" spans="1:28" ht="13.5" customHeight="1" thickBo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</row>
    <row r="5" spans="1:28" ht="74.25" customHeight="1" thickBot="1">
      <c r="A5" s="99" t="s">
        <v>1</v>
      </c>
      <c r="B5" s="101" t="s">
        <v>2</v>
      </c>
      <c r="C5" s="102" t="s">
        <v>3</v>
      </c>
      <c r="D5" s="146" t="s">
        <v>4</v>
      </c>
      <c r="E5" s="146"/>
      <c r="F5" s="147"/>
      <c r="G5" s="145" t="s">
        <v>5</v>
      </c>
      <c r="H5" s="146"/>
      <c r="I5" s="147"/>
      <c r="J5" s="145" t="s">
        <v>6</v>
      </c>
      <c r="K5" s="146"/>
      <c r="L5" s="147"/>
      <c r="M5" s="145" t="s">
        <v>7</v>
      </c>
      <c r="N5" s="146"/>
      <c r="O5" s="147"/>
      <c r="P5" s="145" t="s">
        <v>8</v>
      </c>
      <c r="Q5" s="146"/>
      <c r="R5" s="147"/>
      <c r="S5" s="145" t="s">
        <v>9</v>
      </c>
      <c r="T5" s="146"/>
      <c r="U5" s="147"/>
      <c r="V5" s="145" t="s">
        <v>10</v>
      </c>
      <c r="W5" s="146"/>
      <c r="X5" s="147"/>
      <c r="Y5" s="145" t="s">
        <v>11</v>
      </c>
      <c r="Z5" s="146"/>
      <c r="AA5" s="147"/>
      <c r="AB5" s="148" t="s">
        <v>12</v>
      </c>
    </row>
    <row r="6" spans="1:28" ht="38.25" customHeight="1" thickBot="1">
      <c r="A6" s="99"/>
      <c r="B6" s="101"/>
      <c r="C6" s="102"/>
      <c r="D6" s="103" t="s">
        <v>13</v>
      </c>
      <c r="E6" s="104" t="s">
        <v>14</v>
      </c>
      <c r="F6" s="87" t="s">
        <v>15</v>
      </c>
      <c r="G6" s="105" t="s">
        <v>13</v>
      </c>
      <c r="H6" s="104" t="s">
        <v>14</v>
      </c>
      <c r="I6" s="87" t="s">
        <v>15</v>
      </c>
      <c r="J6" s="103" t="s">
        <v>13</v>
      </c>
      <c r="K6" s="104" t="s">
        <v>14</v>
      </c>
      <c r="L6" s="87" t="s">
        <v>15</v>
      </c>
      <c r="M6" s="103" t="s">
        <v>13</v>
      </c>
      <c r="N6" s="104" t="s">
        <v>14</v>
      </c>
      <c r="O6" s="87" t="s">
        <v>15</v>
      </c>
      <c r="P6" s="103" t="s">
        <v>13</v>
      </c>
      <c r="Q6" s="104" t="s">
        <v>14</v>
      </c>
      <c r="R6" s="87" t="s">
        <v>15</v>
      </c>
      <c r="S6" s="103" t="s">
        <v>13</v>
      </c>
      <c r="T6" s="104" t="s">
        <v>14</v>
      </c>
      <c r="U6" s="87" t="s">
        <v>15</v>
      </c>
      <c r="V6" s="103" t="s">
        <v>13</v>
      </c>
      <c r="W6" s="104" t="s">
        <v>14</v>
      </c>
      <c r="X6" s="87" t="s">
        <v>15</v>
      </c>
      <c r="Y6" s="103" t="s">
        <v>13</v>
      </c>
      <c r="Z6" s="104" t="s">
        <v>14</v>
      </c>
      <c r="AA6" s="87" t="s">
        <v>15</v>
      </c>
      <c r="AB6" s="149"/>
    </row>
    <row r="7" spans="1:28" ht="13.5" thickBot="1">
      <c r="A7" s="99">
        <v>1</v>
      </c>
      <c r="B7" s="100">
        <v>2</v>
      </c>
      <c r="C7" s="4"/>
      <c r="D7" s="5">
        <v>3</v>
      </c>
      <c r="E7" s="6">
        <v>4</v>
      </c>
      <c r="F7" s="7">
        <v>5</v>
      </c>
      <c r="G7" s="8">
        <v>6</v>
      </c>
      <c r="H7" s="9">
        <v>7</v>
      </c>
      <c r="I7" s="10">
        <v>8</v>
      </c>
      <c r="J7" s="8">
        <v>9</v>
      </c>
      <c r="K7" s="9">
        <v>10</v>
      </c>
      <c r="L7" s="10">
        <v>11</v>
      </c>
      <c r="M7" s="8">
        <v>12</v>
      </c>
      <c r="N7" s="9">
        <v>13</v>
      </c>
      <c r="O7" s="10">
        <v>14</v>
      </c>
      <c r="P7" s="8">
        <v>15</v>
      </c>
      <c r="Q7" s="9">
        <v>16</v>
      </c>
      <c r="R7" s="10">
        <v>17</v>
      </c>
      <c r="S7" s="8">
        <v>18</v>
      </c>
      <c r="T7" s="9">
        <v>19</v>
      </c>
      <c r="U7" s="10">
        <v>20</v>
      </c>
      <c r="V7" s="8">
        <v>21</v>
      </c>
      <c r="W7" s="9">
        <v>22</v>
      </c>
      <c r="X7" s="10">
        <v>23</v>
      </c>
      <c r="Y7" s="11">
        <v>24</v>
      </c>
      <c r="Z7" s="12">
        <v>25</v>
      </c>
      <c r="AA7" s="13">
        <v>26</v>
      </c>
      <c r="AB7" s="14">
        <v>27</v>
      </c>
    </row>
    <row r="8" spans="1:28" ht="15.75">
      <c r="A8" s="15"/>
      <c r="B8" s="16" t="s">
        <v>16</v>
      </c>
      <c r="C8" s="17" t="s">
        <v>16</v>
      </c>
      <c r="D8" s="18">
        <v>3</v>
      </c>
      <c r="E8" s="19">
        <v>15</v>
      </c>
      <c r="F8" s="20">
        <v>37</v>
      </c>
      <c r="G8" s="18"/>
      <c r="H8" s="19"/>
      <c r="I8" s="20"/>
      <c r="J8" s="18"/>
      <c r="K8" s="19"/>
      <c r="L8" s="20"/>
      <c r="M8" s="18"/>
      <c r="N8" s="19"/>
      <c r="O8" s="20">
        <v>3</v>
      </c>
      <c r="P8" s="18">
        <v>5</v>
      </c>
      <c r="Q8" s="19">
        <v>21</v>
      </c>
      <c r="R8" s="20">
        <v>49</v>
      </c>
      <c r="S8" s="18">
        <v>30</v>
      </c>
      <c r="T8" s="19">
        <v>120</v>
      </c>
      <c r="U8" s="20">
        <v>560</v>
      </c>
      <c r="V8" s="18"/>
      <c r="W8" s="19">
        <v>9</v>
      </c>
      <c r="X8" s="20">
        <v>21</v>
      </c>
      <c r="Y8" s="18">
        <f aca="true" t="shared" si="0" ref="Y8:AA35">D8+G8+J8+M8+P8+S8+V8</f>
        <v>38</v>
      </c>
      <c r="Z8" s="19">
        <f t="shared" si="0"/>
        <v>165</v>
      </c>
      <c r="AA8" s="20">
        <f t="shared" si="0"/>
        <v>670</v>
      </c>
      <c r="AB8" s="21">
        <f>Y8+Z8+AA8</f>
        <v>873</v>
      </c>
    </row>
    <row r="9" spans="1:28" s="74" customFormat="1" ht="12.75">
      <c r="A9" s="64"/>
      <c r="B9" s="65" t="s">
        <v>87</v>
      </c>
      <c r="C9" s="66" t="s">
        <v>16</v>
      </c>
      <c r="D9" s="67"/>
      <c r="E9" s="68">
        <v>4</v>
      </c>
      <c r="F9" s="69">
        <v>7</v>
      </c>
      <c r="G9" s="67"/>
      <c r="H9" s="68"/>
      <c r="I9" s="69"/>
      <c r="J9" s="67"/>
      <c r="K9" s="68"/>
      <c r="L9" s="69"/>
      <c r="M9" s="67"/>
      <c r="N9" s="68"/>
      <c r="O9" s="69"/>
      <c r="P9" s="67">
        <v>3</v>
      </c>
      <c r="Q9" s="68">
        <v>12</v>
      </c>
      <c r="R9" s="69">
        <v>22</v>
      </c>
      <c r="S9" s="67">
        <v>12</v>
      </c>
      <c r="T9" s="68">
        <v>50</v>
      </c>
      <c r="U9" s="69">
        <v>165</v>
      </c>
      <c r="V9" s="67"/>
      <c r="W9" s="68"/>
      <c r="X9" s="69">
        <v>1</v>
      </c>
      <c r="Y9" s="70">
        <f t="shared" si="0"/>
        <v>15</v>
      </c>
      <c r="Z9" s="71">
        <f t="shared" si="0"/>
        <v>66</v>
      </c>
      <c r="AA9" s="72">
        <f t="shared" si="0"/>
        <v>195</v>
      </c>
      <c r="AB9" s="73">
        <f aca="true" t="shared" si="1" ref="AB9:AB59">Y9+Z9+AA9</f>
        <v>276</v>
      </c>
    </row>
    <row r="10" spans="1:28" s="74" customFormat="1" ht="12.75">
      <c r="A10" s="64"/>
      <c r="B10" s="65" t="s">
        <v>17</v>
      </c>
      <c r="C10" s="66" t="s">
        <v>16</v>
      </c>
      <c r="D10" s="67">
        <v>3</v>
      </c>
      <c r="E10" s="68">
        <v>10</v>
      </c>
      <c r="F10" s="69">
        <v>25</v>
      </c>
      <c r="G10" s="67"/>
      <c r="H10" s="68"/>
      <c r="I10" s="69"/>
      <c r="J10" s="67"/>
      <c r="K10" s="68"/>
      <c r="L10" s="69"/>
      <c r="M10" s="67"/>
      <c r="N10" s="68"/>
      <c r="O10" s="69">
        <v>2</v>
      </c>
      <c r="P10" s="67">
        <v>1</v>
      </c>
      <c r="Q10" s="68">
        <v>8</v>
      </c>
      <c r="R10" s="69">
        <v>24</v>
      </c>
      <c r="S10" s="67">
        <v>11</v>
      </c>
      <c r="T10" s="68">
        <v>49</v>
      </c>
      <c r="U10" s="69">
        <v>188</v>
      </c>
      <c r="V10" s="67"/>
      <c r="W10" s="68"/>
      <c r="X10" s="69"/>
      <c r="Y10" s="70">
        <f t="shared" si="0"/>
        <v>15</v>
      </c>
      <c r="Z10" s="71">
        <f t="shared" si="0"/>
        <v>67</v>
      </c>
      <c r="AA10" s="72">
        <f t="shared" si="0"/>
        <v>239</v>
      </c>
      <c r="AB10" s="73">
        <f t="shared" si="1"/>
        <v>321</v>
      </c>
    </row>
    <row r="11" spans="1:28" s="74" customFormat="1" ht="12.75">
      <c r="A11" s="64"/>
      <c r="B11" s="65" t="s">
        <v>88</v>
      </c>
      <c r="C11" s="66" t="s">
        <v>16</v>
      </c>
      <c r="D11" s="67"/>
      <c r="E11" s="68"/>
      <c r="F11" s="69">
        <v>1</v>
      </c>
      <c r="G11" s="67"/>
      <c r="H11" s="68"/>
      <c r="I11" s="69"/>
      <c r="J11" s="67"/>
      <c r="K11" s="68"/>
      <c r="L11" s="69"/>
      <c r="M11" s="67"/>
      <c r="N11" s="68"/>
      <c r="O11" s="69"/>
      <c r="P11" s="67"/>
      <c r="Q11" s="68">
        <v>1</v>
      </c>
      <c r="R11" s="69"/>
      <c r="S11" s="67"/>
      <c r="T11" s="68">
        <v>3</v>
      </c>
      <c r="U11" s="69">
        <v>48</v>
      </c>
      <c r="V11" s="67"/>
      <c r="W11" s="68"/>
      <c r="X11" s="69"/>
      <c r="Y11" s="70">
        <f t="shared" si="0"/>
        <v>0</v>
      </c>
      <c r="Z11" s="71">
        <f t="shared" si="0"/>
        <v>4</v>
      </c>
      <c r="AA11" s="72">
        <f t="shared" si="0"/>
        <v>49</v>
      </c>
      <c r="AB11" s="73">
        <f t="shared" si="1"/>
        <v>53</v>
      </c>
    </row>
    <row r="12" spans="1:28" s="74" customFormat="1" ht="12.75">
      <c r="A12" s="64"/>
      <c r="B12" s="75" t="s">
        <v>89</v>
      </c>
      <c r="C12" s="66" t="s">
        <v>16</v>
      </c>
      <c r="D12" s="67"/>
      <c r="E12" s="68"/>
      <c r="F12" s="69"/>
      <c r="G12" s="67"/>
      <c r="H12" s="68"/>
      <c r="I12" s="69"/>
      <c r="J12" s="67"/>
      <c r="K12" s="68"/>
      <c r="L12" s="69"/>
      <c r="M12" s="67"/>
      <c r="N12" s="68"/>
      <c r="O12" s="69"/>
      <c r="P12" s="67"/>
      <c r="Q12" s="68"/>
      <c r="R12" s="69">
        <v>1</v>
      </c>
      <c r="S12" s="67">
        <v>2</v>
      </c>
      <c r="T12" s="68">
        <v>9</v>
      </c>
      <c r="U12" s="69">
        <v>24</v>
      </c>
      <c r="V12" s="67"/>
      <c r="W12" s="68">
        <v>9</v>
      </c>
      <c r="X12" s="69">
        <v>20</v>
      </c>
      <c r="Y12" s="70">
        <f t="shared" si="0"/>
        <v>2</v>
      </c>
      <c r="Z12" s="71">
        <f t="shared" si="0"/>
        <v>18</v>
      </c>
      <c r="AA12" s="72">
        <f t="shared" si="0"/>
        <v>45</v>
      </c>
      <c r="AB12" s="73">
        <f t="shared" si="1"/>
        <v>65</v>
      </c>
    </row>
    <row r="13" spans="1:28" s="74" customFormat="1" ht="12.75">
      <c r="A13" s="64"/>
      <c r="B13" s="65" t="s">
        <v>90</v>
      </c>
      <c r="C13" s="66" t="s">
        <v>16</v>
      </c>
      <c r="D13" s="67"/>
      <c r="E13" s="68"/>
      <c r="F13" s="69"/>
      <c r="G13" s="67"/>
      <c r="H13" s="68"/>
      <c r="I13" s="69"/>
      <c r="J13" s="67"/>
      <c r="K13" s="68"/>
      <c r="L13" s="69"/>
      <c r="M13" s="67"/>
      <c r="N13" s="68"/>
      <c r="O13" s="69"/>
      <c r="P13" s="67"/>
      <c r="Q13" s="68"/>
      <c r="R13" s="69"/>
      <c r="S13" s="67"/>
      <c r="T13" s="68"/>
      <c r="U13" s="69">
        <v>6</v>
      </c>
      <c r="V13" s="67"/>
      <c r="W13" s="68"/>
      <c r="X13" s="69"/>
      <c r="Y13" s="70">
        <f t="shared" si="0"/>
        <v>0</v>
      </c>
      <c r="Z13" s="71">
        <f t="shared" si="0"/>
        <v>0</v>
      </c>
      <c r="AA13" s="72">
        <f t="shared" si="0"/>
        <v>6</v>
      </c>
      <c r="AB13" s="73">
        <f t="shared" si="1"/>
        <v>6</v>
      </c>
    </row>
    <row r="14" spans="1:28" s="74" customFormat="1" ht="12.75">
      <c r="A14" s="64"/>
      <c r="B14" s="65" t="s">
        <v>179</v>
      </c>
      <c r="C14" s="66" t="s">
        <v>16</v>
      </c>
      <c r="D14" s="67"/>
      <c r="E14" s="68"/>
      <c r="F14" s="69"/>
      <c r="G14" s="67"/>
      <c r="H14" s="68"/>
      <c r="I14" s="69"/>
      <c r="J14" s="67"/>
      <c r="K14" s="68"/>
      <c r="L14" s="69"/>
      <c r="M14" s="67"/>
      <c r="N14" s="68"/>
      <c r="O14" s="69"/>
      <c r="P14" s="67"/>
      <c r="Q14" s="68"/>
      <c r="R14" s="69"/>
      <c r="S14" s="67"/>
      <c r="T14" s="68"/>
      <c r="U14" s="69"/>
      <c r="V14" s="67"/>
      <c r="W14" s="68"/>
      <c r="X14" s="69"/>
      <c r="Y14" s="70">
        <f t="shared" si="0"/>
        <v>0</v>
      </c>
      <c r="Z14" s="71">
        <f t="shared" si="0"/>
        <v>0</v>
      </c>
      <c r="AA14" s="72">
        <f t="shared" si="0"/>
        <v>0</v>
      </c>
      <c r="AB14" s="73">
        <f t="shared" si="1"/>
        <v>0</v>
      </c>
    </row>
    <row r="15" spans="1:28" s="74" customFormat="1" ht="12.75">
      <c r="A15" s="64"/>
      <c r="B15" s="65" t="s">
        <v>18</v>
      </c>
      <c r="C15" s="66" t="s">
        <v>16</v>
      </c>
      <c r="D15" s="67"/>
      <c r="E15" s="68"/>
      <c r="F15" s="69"/>
      <c r="G15" s="67"/>
      <c r="H15" s="68"/>
      <c r="I15" s="69"/>
      <c r="J15" s="67"/>
      <c r="K15" s="68"/>
      <c r="L15" s="69"/>
      <c r="M15" s="67"/>
      <c r="N15" s="68"/>
      <c r="O15" s="69"/>
      <c r="P15" s="67">
        <v>1</v>
      </c>
      <c r="Q15" s="68"/>
      <c r="R15" s="69"/>
      <c r="S15" s="67">
        <v>1</v>
      </c>
      <c r="T15" s="68">
        <v>2</v>
      </c>
      <c r="U15" s="69">
        <v>7</v>
      </c>
      <c r="V15" s="67"/>
      <c r="W15" s="68"/>
      <c r="X15" s="69"/>
      <c r="Y15" s="70">
        <f t="shared" si="0"/>
        <v>2</v>
      </c>
      <c r="Z15" s="71">
        <f t="shared" si="0"/>
        <v>2</v>
      </c>
      <c r="AA15" s="72">
        <f t="shared" si="0"/>
        <v>7</v>
      </c>
      <c r="AB15" s="73">
        <f t="shared" si="1"/>
        <v>11</v>
      </c>
    </row>
    <row r="16" spans="1:28" s="74" customFormat="1" ht="12.75">
      <c r="A16" s="64"/>
      <c r="B16" s="65" t="s">
        <v>91</v>
      </c>
      <c r="C16" s="66" t="s">
        <v>16</v>
      </c>
      <c r="D16" s="67"/>
      <c r="E16" s="68">
        <v>1</v>
      </c>
      <c r="F16" s="69">
        <v>2</v>
      </c>
      <c r="G16" s="67"/>
      <c r="H16" s="68"/>
      <c r="I16" s="69"/>
      <c r="J16" s="67"/>
      <c r="K16" s="68"/>
      <c r="L16" s="69"/>
      <c r="M16" s="67"/>
      <c r="N16" s="68"/>
      <c r="O16" s="69"/>
      <c r="P16" s="67"/>
      <c r="Q16" s="68"/>
      <c r="R16" s="69">
        <v>2</v>
      </c>
      <c r="S16" s="67">
        <v>2</v>
      </c>
      <c r="T16" s="68"/>
      <c r="U16" s="69">
        <v>14</v>
      </c>
      <c r="V16" s="67"/>
      <c r="W16" s="68"/>
      <c r="X16" s="69"/>
      <c r="Y16" s="70">
        <f t="shared" si="0"/>
        <v>2</v>
      </c>
      <c r="Z16" s="71">
        <f t="shared" si="0"/>
        <v>1</v>
      </c>
      <c r="AA16" s="72">
        <f t="shared" si="0"/>
        <v>18</v>
      </c>
      <c r="AB16" s="73">
        <f t="shared" si="1"/>
        <v>21</v>
      </c>
    </row>
    <row r="17" spans="1:28" s="74" customFormat="1" ht="12.75">
      <c r="A17" s="76"/>
      <c r="B17" s="65" t="s">
        <v>68</v>
      </c>
      <c r="C17" s="66" t="s">
        <v>16</v>
      </c>
      <c r="D17" s="67"/>
      <c r="E17" s="68"/>
      <c r="F17" s="69"/>
      <c r="G17" s="67"/>
      <c r="H17" s="68"/>
      <c r="I17" s="69"/>
      <c r="J17" s="67"/>
      <c r="K17" s="68"/>
      <c r="L17" s="69"/>
      <c r="M17" s="67"/>
      <c r="N17" s="68"/>
      <c r="O17" s="69"/>
      <c r="P17" s="67"/>
      <c r="Q17" s="68"/>
      <c r="R17" s="69"/>
      <c r="S17" s="67"/>
      <c r="T17" s="68"/>
      <c r="U17" s="69">
        <v>11</v>
      </c>
      <c r="V17" s="67"/>
      <c r="W17" s="68"/>
      <c r="X17" s="69"/>
      <c r="Y17" s="70">
        <f t="shared" si="0"/>
        <v>0</v>
      </c>
      <c r="Z17" s="71">
        <f t="shared" si="0"/>
        <v>0</v>
      </c>
      <c r="AA17" s="72">
        <f t="shared" si="0"/>
        <v>11</v>
      </c>
      <c r="AB17" s="73">
        <f t="shared" si="1"/>
        <v>11</v>
      </c>
    </row>
    <row r="18" spans="1:28" s="74" customFormat="1" ht="12.75">
      <c r="A18" s="76"/>
      <c r="B18" s="65" t="s">
        <v>19</v>
      </c>
      <c r="C18" s="66" t="s">
        <v>16</v>
      </c>
      <c r="D18" s="67"/>
      <c r="E18" s="68"/>
      <c r="F18" s="69"/>
      <c r="G18" s="67"/>
      <c r="H18" s="68"/>
      <c r="I18" s="69"/>
      <c r="J18" s="67"/>
      <c r="K18" s="68"/>
      <c r="L18" s="69"/>
      <c r="M18" s="67"/>
      <c r="N18" s="68"/>
      <c r="O18" s="69"/>
      <c r="P18" s="67"/>
      <c r="Q18" s="68"/>
      <c r="R18" s="69"/>
      <c r="S18" s="67">
        <v>1</v>
      </c>
      <c r="T18" s="68">
        <v>1</v>
      </c>
      <c r="U18" s="69">
        <v>5</v>
      </c>
      <c r="V18" s="67"/>
      <c r="W18" s="68"/>
      <c r="X18" s="69"/>
      <c r="Y18" s="70">
        <f t="shared" si="0"/>
        <v>1</v>
      </c>
      <c r="Z18" s="71">
        <f t="shared" si="0"/>
        <v>1</v>
      </c>
      <c r="AA18" s="72">
        <f t="shared" si="0"/>
        <v>5</v>
      </c>
      <c r="AB18" s="73">
        <f t="shared" si="1"/>
        <v>7</v>
      </c>
    </row>
    <row r="19" spans="1:28" s="74" customFormat="1" ht="12.75">
      <c r="A19" s="77"/>
      <c r="B19" s="65" t="s">
        <v>92</v>
      </c>
      <c r="C19" s="66" t="s">
        <v>16</v>
      </c>
      <c r="D19" s="67"/>
      <c r="E19" s="68"/>
      <c r="F19" s="69"/>
      <c r="G19" s="67"/>
      <c r="H19" s="68"/>
      <c r="I19" s="69"/>
      <c r="J19" s="67"/>
      <c r="K19" s="68"/>
      <c r="L19" s="69"/>
      <c r="M19" s="67"/>
      <c r="N19" s="68"/>
      <c r="O19" s="69"/>
      <c r="P19" s="67"/>
      <c r="Q19" s="68"/>
      <c r="R19" s="69"/>
      <c r="S19" s="67"/>
      <c r="T19" s="68">
        <v>1</v>
      </c>
      <c r="U19" s="69"/>
      <c r="V19" s="67"/>
      <c r="W19" s="68"/>
      <c r="X19" s="69"/>
      <c r="Y19" s="70">
        <f t="shared" si="0"/>
        <v>0</v>
      </c>
      <c r="Z19" s="71">
        <f t="shared" si="0"/>
        <v>1</v>
      </c>
      <c r="AA19" s="72">
        <f t="shared" si="0"/>
        <v>0</v>
      </c>
      <c r="AB19" s="73">
        <f t="shared" si="1"/>
        <v>1</v>
      </c>
    </row>
    <row r="20" spans="1:28" s="74" customFormat="1" ht="12.75">
      <c r="A20" s="77"/>
      <c r="B20" s="65" t="s">
        <v>159</v>
      </c>
      <c r="C20" s="66" t="s">
        <v>16</v>
      </c>
      <c r="D20" s="67"/>
      <c r="E20" s="68"/>
      <c r="F20" s="69">
        <v>1</v>
      </c>
      <c r="G20" s="67"/>
      <c r="H20" s="68"/>
      <c r="I20" s="69"/>
      <c r="J20" s="67"/>
      <c r="K20" s="68"/>
      <c r="L20" s="69"/>
      <c r="M20" s="67"/>
      <c r="N20" s="68"/>
      <c r="O20" s="69"/>
      <c r="P20" s="67"/>
      <c r="Q20" s="68"/>
      <c r="R20" s="69"/>
      <c r="S20" s="67">
        <v>1</v>
      </c>
      <c r="T20" s="68">
        <v>1</v>
      </c>
      <c r="U20" s="69">
        <v>37</v>
      </c>
      <c r="V20" s="67"/>
      <c r="W20" s="68"/>
      <c r="X20" s="69"/>
      <c r="Y20" s="70">
        <f t="shared" si="0"/>
        <v>1</v>
      </c>
      <c r="Z20" s="71">
        <f t="shared" si="0"/>
        <v>1</v>
      </c>
      <c r="AA20" s="72">
        <f t="shared" si="0"/>
        <v>38</v>
      </c>
      <c r="AB20" s="73">
        <f t="shared" si="1"/>
        <v>40</v>
      </c>
    </row>
    <row r="21" spans="1:28" s="74" customFormat="1" ht="25.5">
      <c r="A21" s="77"/>
      <c r="B21" s="65" t="s">
        <v>20</v>
      </c>
      <c r="C21" s="66" t="s">
        <v>16</v>
      </c>
      <c r="D21" s="107"/>
      <c r="E21" s="68"/>
      <c r="F21" s="91">
        <v>1</v>
      </c>
      <c r="G21" s="107"/>
      <c r="H21" s="68"/>
      <c r="I21" s="91"/>
      <c r="J21" s="107"/>
      <c r="K21" s="68"/>
      <c r="L21" s="91"/>
      <c r="M21" s="107"/>
      <c r="N21" s="68"/>
      <c r="O21" s="91">
        <v>1</v>
      </c>
      <c r="P21" s="107"/>
      <c r="Q21" s="68"/>
      <c r="R21" s="91"/>
      <c r="S21" s="107"/>
      <c r="T21" s="68">
        <v>4</v>
      </c>
      <c r="U21" s="91">
        <v>55</v>
      </c>
      <c r="V21" s="107"/>
      <c r="W21" s="68"/>
      <c r="X21" s="91"/>
      <c r="Y21" s="70">
        <f t="shared" si="0"/>
        <v>0</v>
      </c>
      <c r="Z21" s="71">
        <f t="shared" si="0"/>
        <v>4</v>
      </c>
      <c r="AA21" s="72">
        <f t="shared" si="0"/>
        <v>57</v>
      </c>
      <c r="AB21" s="73">
        <f t="shared" si="1"/>
        <v>61</v>
      </c>
    </row>
    <row r="22" spans="1:28" ht="31.5">
      <c r="A22" s="22"/>
      <c r="B22" s="23" t="s">
        <v>93</v>
      </c>
      <c r="C22" s="24" t="s">
        <v>16</v>
      </c>
      <c r="D22" s="25">
        <f>SUM(D9:D21)</f>
        <v>3</v>
      </c>
      <c r="E22" s="25">
        <f aca="true" t="shared" si="2" ref="E22:X22">SUM(E9:E21)</f>
        <v>15</v>
      </c>
      <c r="F22" s="25">
        <f t="shared" si="2"/>
        <v>37</v>
      </c>
      <c r="G22" s="25">
        <f t="shared" si="2"/>
        <v>0</v>
      </c>
      <c r="H22" s="25">
        <f t="shared" si="2"/>
        <v>0</v>
      </c>
      <c r="I22" s="25">
        <f t="shared" si="2"/>
        <v>0</v>
      </c>
      <c r="J22" s="25">
        <f t="shared" si="2"/>
        <v>0</v>
      </c>
      <c r="K22" s="25">
        <f t="shared" si="2"/>
        <v>0</v>
      </c>
      <c r="L22" s="25">
        <f t="shared" si="2"/>
        <v>0</v>
      </c>
      <c r="M22" s="25">
        <f t="shared" si="2"/>
        <v>0</v>
      </c>
      <c r="N22" s="25">
        <f t="shared" si="2"/>
        <v>0</v>
      </c>
      <c r="O22" s="25">
        <f t="shared" si="2"/>
        <v>3</v>
      </c>
      <c r="P22" s="25">
        <f t="shared" si="2"/>
        <v>5</v>
      </c>
      <c r="Q22" s="25">
        <f t="shared" si="2"/>
        <v>21</v>
      </c>
      <c r="R22" s="25">
        <f t="shared" si="2"/>
        <v>49</v>
      </c>
      <c r="S22" s="25">
        <f t="shared" si="2"/>
        <v>30</v>
      </c>
      <c r="T22" s="25">
        <f t="shared" si="2"/>
        <v>120</v>
      </c>
      <c r="U22" s="25">
        <f t="shared" si="2"/>
        <v>560</v>
      </c>
      <c r="V22" s="25">
        <f t="shared" si="2"/>
        <v>0</v>
      </c>
      <c r="W22" s="25">
        <f t="shared" si="2"/>
        <v>9</v>
      </c>
      <c r="X22" s="25">
        <f t="shared" si="2"/>
        <v>21</v>
      </c>
      <c r="Y22" s="25">
        <f t="shared" si="0"/>
        <v>38</v>
      </c>
      <c r="Z22" s="26">
        <f t="shared" si="0"/>
        <v>165</v>
      </c>
      <c r="AA22" s="27">
        <f t="shared" si="0"/>
        <v>670</v>
      </c>
      <c r="AB22" s="28">
        <f t="shared" si="1"/>
        <v>873</v>
      </c>
    </row>
    <row r="23" spans="1:28" ht="15.75">
      <c r="A23" s="29"/>
      <c r="B23" s="30" t="s">
        <v>21</v>
      </c>
      <c r="C23" s="17" t="s">
        <v>21</v>
      </c>
      <c r="D23" s="18">
        <v>2</v>
      </c>
      <c r="E23" s="19">
        <v>11</v>
      </c>
      <c r="F23" s="20">
        <v>31</v>
      </c>
      <c r="G23" s="18"/>
      <c r="H23" s="19"/>
      <c r="I23" s="20">
        <v>1</v>
      </c>
      <c r="J23" s="18"/>
      <c r="K23" s="19"/>
      <c r="L23" s="20"/>
      <c r="M23" s="18">
        <v>1</v>
      </c>
      <c r="N23" s="19">
        <v>1</v>
      </c>
      <c r="O23" s="20">
        <v>4</v>
      </c>
      <c r="P23" s="18">
        <v>2</v>
      </c>
      <c r="Q23" s="19">
        <v>17</v>
      </c>
      <c r="R23" s="20">
        <v>54</v>
      </c>
      <c r="S23" s="18">
        <v>11</v>
      </c>
      <c r="T23" s="19">
        <v>87</v>
      </c>
      <c r="U23" s="20">
        <v>275</v>
      </c>
      <c r="V23" s="18"/>
      <c r="W23" s="19"/>
      <c r="X23" s="20"/>
      <c r="Y23" s="18">
        <f t="shared" si="0"/>
        <v>16</v>
      </c>
      <c r="Z23" s="19">
        <f t="shared" si="0"/>
        <v>116</v>
      </c>
      <c r="AA23" s="20">
        <f t="shared" si="0"/>
        <v>365</v>
      </c>
      <c r="AB23" s="21">
        <f t="shared" si="1"/>
        <v>497</v>
      </c>
    </row>
    <row r="24" spans="1:28" s="74" customFormat="1" ht="12.75">
      <c r="A24" s="77"/>
      <c r="B24" s="65" t="s">
        <v>22</v>
      </c>
      <c r="C24" s="66" t="s">
        <v>21</v>
      </c>
      <c r="D24" s="67">
        <v>1</v>
      </c>
      <c r="E24" s="68">
        <v>5</v>
      </c>
      <c r="F24" s="69">
        <v>9</v>
      </c>
      <c r="G24" s="67"/>
      <c r="H24" s="68"/>
      <c r="I24" s="69">
        <v>1</v>
      </c>
      <c r="J24" s="67"/>
      <c r="K24" s="68"/>
      <c r="L24" s="69"/>
      <c r="M24" s="67">
        <v>1</v>
      </c>
      <c r="N24" s="68">
        <v>1</v>
      </c>
      <c r="O24" s="69"/>
      <c r="P24" s="67">
        <v>1</v>
      </c>
      <c r="Q24" s="68">
        <v>11</v>
      </c>
      <c r="R24" s="69">
        <v>28</v>
      </c>
      <c r="S24" s="67">
        <v>9</v>
      </c>
      <c r="T24" s="68">
        <v>43</v>
      </c>
      <c r="U24" s="69">
        <v>119</v>
      </c>
      <c r="V24" s="67"/>
      <c r="W24" s="68"/>
      <c r="X24" s="69"/>
      <c r="Y24" s="70">
        <f t="shared" si="0"/>
        <v>12</v>
      </c>
      <c r="Z24" s="71">
        <f t="shared" si="0"/>
        <v>60</v>
      </c>
      <c r="AA24" s="72">
        <f t="shared" si="0"/>
        <v>157</v>
      </c>
      <c r="AB24" s="73">
        <f t="shared" si="1"/>
        <v>229</v>
      </c>
    </row>
    <row r="25" spans="1:28" s="74" customFormat="1" ht="12.75">
      <c r="A25" s="77"/>
      <c r="B25" s="65" t="s">
        <v>23</v>
      </c>
      <c r="C25" s="66" t="s">
        <v>21</v>
      </c>
      <c r="D25" s="67"/>
      <c r="E25" s="68">
        <v>6</v>
      </c>
      <c r="F25" s="69">
        <v>22</v>
      </c>
      <c r="G25" s="67"/>
      <c r="H25" s="68"/>
      <c r="I25" s="69"/>
      <c r="J25" s="67"/>
      <c r="K25" s="68"/>
      <c r="L25" s="69"/>
      <c r="M25" s="67"/>
      <c r="N25" s="68"/>
      <c r="O25" s="69">
        <v>1</v>
      </c>
      <c r="P25" s="67">
        <v>1</v>
      </c>
      <c r="Q25" s="68">
        <v>5</v>
      </c>
      <c r="R25" s="69">
        <v>25</v>
      </c>
      <c r="S25" s="67">
        <v>2</v>
      </c>
      <c r="T25" s="68">
        <v>28</v>
      </c>
      <c r="U25" s="69">
        <v>102</v>
      </c>
      <c r="V25" s="67"/>
      <c r="W25" s="68"/>
      <c r="X25" s="69"/>
      <c r="Y25" s="70">
        <f t="shared" si="0"/>
        <v>3</v>
      </c>
      <c r="Z25" s="71">
        <f t="shared" si="0"/>
        <v>39</v>
      </c>
      <c r="AA25" s="72">
        <f t="shared" si="0"/>
        <v>150</v>
      </c>
      <c r="AB25" s="73">
        <f t="shared" si="1"/>
        <v>192</v>
      </c>
    </row>
    <row r="26" spans="1:28" s="74" customFormat="1" ht="12.75">
      <c r="A26" s="78"/>
      <c r="B26" s="65" t="s">
        <v>94</v>
      </c>
      <c r="C26" s="66" t="s">
        <v>21</v>
      </c>
      <c r="D26" s="67"/>
      <c r="E26" s="68"/>
      <c r="F26" s="69"/>
      <c r="G26" s="67"/>
      <c r="H26" s="68"/>
      <c r="I26" s="69"/>
      <c r="J26" s="67"/>
      <c r="K26" s="68"/>
      <c r="L26" s="69"/>
      <c r="M26" s="67"/>
      <c r="N26" s="68"/>
      <c r="O26" s="69"/>
      <c r="P26" s="67"/>
      <c r="Q26" s="68">
        <v>1</v>
      </c>
      <c r="R26" s="69">
        <v>1</v>
      </c>
      <c r="S26" s="67"/>
      <c r="T26" s="68">
        <v>12</v>
      </c>
      <c r="U26" s="69">
        <v>29</v>
      </c>
      <c r="V26" s="67"/>
      <c r="W26" s="68"/>
      <c r="X26" s="69"/>
      <c r="Y26" s="70">
        <f t="shared" si="0"/>
        <v>0</v>
      </c>
      <c r="Z26" s="71">
        <f t="shared" si="0"/>
        <v>13</v>
      </c>
      <c r="AA26" s="72">
        <f t="shared" si="0"/>
        <v>30</v>
      </c>
      <c r="AB26" s="73">
        <f t="shared" si="1"/>
        <v>43</v>
      </c>
    </row>
    <row r="27" spans="1:28" s="74" customFormat="1" ht="12.75">
      <c r="A27" s="77"/>
      <c r="B27" s="65" t="s">
        <v>24</v>
      </c>
      <c r="C27" s="66" t="s">
        <v>21</v>
      </c>
      <c r="D27" s="67">
        <v>1</v>
      </c>
      <c r="E27" s="68"/>
      <c r="F27" s="69"/>
      <c r="G27" s="67"/>
      <c r="H27" s="68"/>
      <c r="I27" s="69"/>
      <c r="J27" s="67"/>
      <c r="K27" s="68"/>
      <c r="L27" s="69"/>
      <c r="M27" s="67"/>
      <c r="N27" s="68"/>
      <c r="O27" s="69"/>
      <c r="P27" s="82"/>
      <c r="Q27" s="83"/>
      <c r="R27" s="84"/>
      <c r="S27" s="67"/>
      <c r="T27" s="68">
        <v>1</v>
      </c>
      <c r="U27" s="69">
        <v>5</v>
      </c>
      <c r="V27" s="82"/>
      <c r="W27" s="83"/>
      <c r="X27" s="84"/>
      <c r="Y27" s="70">
        <f t="shared" si="0"/>
        <v>1</v>
      </c>
      <c r="Z27" s="71">
        <f t="shared" si="0"/>
        <v>1</v>
      </c>
      <c r="AA27" s="72">
        <f t="shared" si="0"/>
        <v>5</v>
      </c>
      <c r="AB27" s="73">
        <f t="shared" si="1"/>
        <v>7</v>
      </c>
    </row>
    <row r="28" spans="1:28" s="74" customFormat="1" ht="12.75">
      <c r="A28" s="77"/>
      <c r="B28" s="79" t="s">
        <v>26</v>
      </c>
      <c r="C28" s="66" t="s">
        <v>21</v>
      </c>
      <c r="D28" s="107"/>
      <c r="E28" s="68"/>
      <c r="F28" s="91"/>
      <c r="G28" s="107"/>
      <c r="H28" s="68"/>
      <c r="I28" s="91"/>
      <c r="J28" s="67"/>
      <c r="K28" s="68"/>
      <c r="L28" s="69"/>
      <c r="M28" s="67"/>
      <c r="N28" s="68"/>
      <c r="O28" s="92"/>
      <c r="P28" s="67"/>
      <c r="Q28" s="68"/>
      <c r="R28" s="69"/>
      <c r="S28" s="91"/>
      <c r="T28" s="68"/>
      <c r="U28" s="92">
        <v>2</v>
      </c>
      <c r="V28" s="67"/>
      <c r="W28" s="68"/>
      <c r="X28" s="69"/>
      <c r="Y28" s="70">
        <f t="shared" si="0"/>
        <v>0</v>
      </c>
      <c r="Z28" s="71">
        <f t="shared" si="0"/>
        <v>0</v>
      </c>
      <c r="AA28" s="72">
        <f t="shared" si="0"/>
        <v>2</v>
      </c>
      <c r="AB28" s="73">
        <f t="shared" si="1"/>
        <v>2</v>
      </c>
    </row>
    <row r="29" spans="1:28" s="74" customFormat="1" ht="25.5">
      <c r="A29" s="77"/>
      <c r="B29" s="79" t="s">
        <v>29</v>
      </c>
      <c r="C29" s="66" t="s">
        <v>21</v>
      </c>
      <c r="D29" s="107"/>
      <c r="E29" s="68"/>
      <c r="F29" s="108"/>
      <c r="G29" s="107"/>
      <c r="H29" s="68"/>
      <c r="I29" s="108"/>
      <c r="J29" s="67"/>
      <c r="K29" s="68"/>
      <c r="L29" s="69"/>
      <c r="M29" s="67"/>
      <c r="N29" s="68"/>
      <c r="O29" s="69"/>
      <c r="P29" s="109"/>
      <c r="Q29" s="110"/>
      <c r="R29" s="111"/>
      <c r="S29" s="67"/>
      <c r="T29" s="68">
        <v>2</v>
      </c>
      <c r="U29" s="69">
        <v>18</v>
      </c>
      <c r="V29" s="109"/>
      <c r="W29" s="110"/>
      <c r="X29" s="111"/>
      <c r="Y29" s="70">
        <f t="shared" si="0"/>
        <v>0</v>
      </c>
      <c r="Z29" s="71">
        <f t="shared" si="0"/>
        <v>2</v>
      </c>
      <c r="AA29" s="72">
        <f t="shared" si="0"/>
        <v>18</v>
      </c>
      <c r="AB29" s="73">
        <f t="shared" si="1"/>
        <v>20</v>
      </c>
    </row>
    <row r="30" spans="1:28" s="74" customFormat="1" ht="12.75">
      <c r="A30" s="77"/>
      <c r="B30" s="65" t="s">
        <v>30</v>
      </c>
      <c r="C30" s="66" t="s">
        <v>21</v>
      </c>
      <c r="D30" s="107"/>
      <c r="E30" s="68"/>
      <c r="F30" s="91"/>
      <c r="G30" s="107"/>
      <c r="H30" s="68"/>
      <c r="I30" s="91"/>
      <c r="J30" s="107"/>
      <c r="K30" s="68"/>
      <c r="L30" s="91"/>
      <c r="M30" s="107"/>
      <c r="N30" s="68"/>
      <c r="O30" s="91">
        <v>3</v>
      </c>
      <c r="P30" s="107"/>
      <c r="Q30" s="68"/>
      <c r="R30" s="91"/>
      <c r="S30" s="107"/>
      <c r="T30" s="68">
        <v>1</v>
      </c>
      <c r="U30" s="91"/>
      <c r="V30" s="107"/>
      <c r="W30" s="68"/>
      <c r="X30" s="91"/>
      <c r="Y30" s="70">
        <f t="shared" si="0"/>
        <v>0</v>
      </c>
      <c r="Z30" s="71">
        <f t="shared" si="0"/>
        <v>1</v>
      </c>
      <c r="AA30" s="72">
        <f t="shared" si="0"/>
        <v>3</v>
      </c>
      <c r="AB30" s="73">
        <f t="shared" si="1"/>
        <v>4</v>
      </c>
    </row>
    <row r="31" spans="1:28" ht="31.5">
      <c r="A31" s="22"/>
      <c r="B31" s="23" t="s">
        <v>95</v>
      </c>
      <c r="C31" s="24" t="s">
        <v>21</v>
      </c>
      <c r="D31" s="25">
        <f>SUM(D24:D30)</f>
        <v>2</v>
      </c>
      <c r="E31" s="25">
        <f aca="true" t="shared" si="3" ref="E31:X31">SUM(E24:E30)</f>
        <v>11</v>
      </c>
      <c r="F31" s="25">
        <f t="shared" si="3"/>
        <v>31</v>
      </c>
      <c r="G31" s="25">
        <f t="shared" si="3"/>
        <v>0</v>
      </c>
      <c r="H31" s="25">
        <f t="shared" si="3"/>
        <v>0</v>
      </c>
      <c r="I31" s="25">
        <f t="shared" si="3"/>
        <v>1</v>
      </c>
      <c r="J31" s="25">
        <f t="shared" si="3"/>
        <v>0</v>
      </c>
      <c r="K31" s="25">
        <f t="shared" si="3"/>
        <v>0</v>
      </c>
      <c r="L31" s="25">
        <f t="shared" si="3"/>
        <v>0</v>
      </c>
      <c r="M31" s="25">
        <f t="shared" si="3"/>
        <v>1</v>
      </c>
      <c r="N31" s="25">
        <f t="shared" si="3"/>
        <v>1</v>
      </c>
      <c r="O31" s="25">
        <f t="shared" si="3"/>
        <v>4</v>
      </c>
      <c r="P31" s="25">
        <f t="shared" si="3"/>
        <v>2</v>
      </c>
      <c r="Q31" s="25">
        <f t="shared" si="3"/>
        <v>17</v>
      </c>
      <c r="R31" s="25">
        <f t="shared" si="3"/>
        <v>54</v>
      </c>
      <c r="S31" s="25">
        <f t="shared" si="3"/>
        <v>11</v>
      </c>
      <c r="T31" s="25">
        <f t="shared" si="3"/>
        <v>87</v>
      </c>
      <c r="U31" s="25">
        <f t="shared" si="3"/>
        <v>275</v>
      </c>
      <c r="V31" s="25">
        <f t="shared" si="3"/>
        <v>0</v>
      </c>
      <c r="W31" s="25">
        <f t="shared" si="3"/>
        <v>0</v>
      </c>
      <c r="X31" s="25">
        <f t="shared" si="3"/>
        <v>0</v>
      </c>
      <c r="Y31" s="25">
        <f t="shared" si="0"/>
        <v>16</v>
      </c>
      <c r="Z31" s="26">
        <f t="shared" si="0"/>
        <v>116</v>
      </c>
      <c r="AA31" s="27">
        <f t="shared" si="0"/>
        <v>365</v>
      </c>
      <c r="AB31" s="28">
        <f t="shared" si="1"/>
        <v>497</v>
      </c>
    </row>
    <row r="32" spans="1:28" ht="15.75">
      <c r="A32" s="29"/>
      <c r="B32" s="30" t="s">
        <v>31</v>
      </c>
      <c r="C32" s="17" t="s">
        <v>31</v>
      </c>
      <c r="D32" s="18">
        <v>7</v>
      </c>
      <c r="E32" s="19">
        <v>32</v>
      </c>
      <c r="F32" s="20">
        <v>72</v>
      </c>
      <c r="G32" s="18"/>
      <c r="H32" s="19"/>
      <c r="I32" s="20">
        <v>8</v>
      </c>
      <c r="J32" s="18"/>
      <c r="K32" s="19"/>
      <c r="L32" s="20"/>
      <c r="M32" s="18">
        <v>2</v>
      </c>
      <c r="N32" s="19">
        <v>3</v>
      </c>
      <c r="O32" s="20">
        <v>9</v>
      </c>
      <c r="P32" s="18">
        <v>12</v>
      </c>
      <c r="Q32" s="19">
        <v>72</v>
      </c>
      <c r="R32" s="20">
        <v>135</v>
      </c>
      <c r="S32" s="18">
        <v>13</v>
      </c>
      <c r="T32" s="19">
        <v>132</v>
      </c>
      <c r="U32" s="20">
        <v>359</v>
      </c>
      <c r="V32" s="18"/>
      <c r="W32" s="19"/>
      <c r="X32" s="20">
        <v>1</v>
      </c>
      <c r="Y32" s="18">
        <f t="shared" si="0"/>
        <v>34</v>
      </c>
      <c r="Z32" s="19">
        <f t="shared" si="0"/>
        <v>239</v>
      </c>
      <c r="AA32" s="20">
        <f t="shared" si="0"/>
        <v>584</v>
      </c>
      <c r="AB32" s="21">
        <f t="shared" si="1"/>
        <v>857</v>
      </c>
    </row>
    <row r="33" spans="1:28" s="74" customFormat="1" ht="12.75">
      <c r="A33" s="77"/>
      <c r="B33" s="65" t="s">
        <v>147</v>
      </c>
      <c r="C33" s="66" t="s">
        <v>31</v>
      </c>
      <c r="D33" s="107"/>
      <c r="E33" s="68"/>
      <c r="F33" s="91"/>
      <c r="G33" s="107"/>
      <c r="H33" s="68"/>
      <c r="I33" s="91"/>
      <c r="J33" s="107"/>
      <c r="K33" s="68"/>
      <c r="L33" s="91"/>
      <c r="M33" s="107"/>
      <c r="N33" s="68"/>
      <c r="O33" s="91"/>
      <c r="P33" s="107"/>
      <c r="Q33" s="68"/>
      <c r="R33" s="91"/>
      <c r="S33" s="107">
        <v>1</v>
      </c>
      <c r="T33" s="68">
        <v>1</v>
      </c>
      <c r="U33" s="91">
        <v>2</v>
      </c>
      <c r="V33" s="107"/>
      <c r="W33" s="68"/>
      <c r="X33" s="91"/>
      <c r="Y33" s="70">
        <f t="shared" si="0"/>
        <v>1</v>
      </c>
      <c r="Z33" s="71">
        <f t="shared" si="0"/>
        <v>1</v>
      </c>
      <c r="AA33" s="72">
        <f t="shared" si="0"/>
        <v>2</v>
      </c>
      <c r="AB33" s="73">
        <f t="shared" si="1"/>
        <v>4</v>
      </c>
    </row>
    <row r="34" spans="1:28" s="74" customFormat="1" ht="12.75">
      <c r="A34" s="77"/>
      <c r="B34" s="65" t="s">
        <v>37</v>
      </c>
      <c r="C34" s="66" t="s">
        <v>31</v>
      </c>
      <c r="D34" s="107"/>
      <c r="E34" s="68">
        <v>9</v>
      </c>
      <c r="F34" s="108">
        <v>11</v>
      </c>
      <c r="G34" s="107"/>
      <c r="H34" s="68"/>
      <c r="I34" s="108">
        <v>5</v>
      </c>
      <c r="J34" s="107"/>
      <c r="K34" s="68"/>
      <c r="L34" s="108"/>
      <c r="M34" s="107"/>
      <c r="N34" s="68">
        <v>1</v>
      </c>
      <c r="O34" s="108">
        <v>1</v>
      </c>
      <c r="P34" s="107">
        <v>4</v>
      </c>
      <c r="Q34" s="68">
        <v>22</v>
      </c>
      <c r="R34" s="108">
        <v>30</v>
      </c>
      <c r="S34" s="107">
        <v>2</v>
      </c>
      <c r="T34" s="68">
        <v>37</v>
      </c>
      <c r="U34" s="108">
        <v>70</v>
      </c>
      <c r="V34" s="107"/>
      <c r="W34" s="68"/>
      <c r="X34" s="108"/>
      <c r="Y34" s="70">
        <f t="shared" si="0"/>
        <v>6</v>
      </c>
      <c r="Z34" s="71">
        <f t="shared" si="0"/>
        <v>69</v>
      </c>
      <c r="AA34" s="72">
        <f t="shared" si="0"/>
        <v>117</v>
      </c>
      <c r="AB34" s="73">
        <f t="shared" si="1"/>
        <v>192</v>
      </c>
    </row>
    <row r="35" spans="1:28" s="74" customFormat="1" ht="12.75">
      <c r="A35" s="77"/>
      <c r="B35" s="65" t="s">
        <v>38</v>
      </c>
      <c r="C35" s="66" t="s">
        <v>31</v>
      </c>
      <c r="D35" s="107">
        <v>1</v>
      </c>
      <c r="E35" s="68">
        <v>9</v>
      </c>
      <c r="F35" s="91">
        <v>8</v>
      </c>
      <c r="G35" s="107"/>
      <c r="H35" s="68"/>
      <c r="I35" s="91"/>
      <c r="J35" s="107"/>
      <c r="K35" s="68"/>
      <c r="L35" s="91"/>
      <c r="M35" s="107">
        <v>1</v>
      </c>
      <c r="N35" s="68"/>
      <c r="O35" s="91">
        <v>1</v>
      </c>
      <c r="P35" s="107">
        <v>1</v>
      </c>
      <c r="Q35" s="68">
        <v>6</v>
      </c>
      <c r="R35" s="91">
        <v>16</v>
      </c>
      <c r="S35" s="107">
        <v>2</v>
      </c>
      <c r="T35" s="68">
        <v>19</v>
      </c>
      <c r="U35" s="91">
        <v>42</v>
      </c>
      <c r="V35" s="107"/>
      <c r="W35" s="68"/>
      <c r="X35" s="91">
        <v>1</v>
      </c>
      <c r="Y35" s="70">
        <f t="shared" si="0"/>
        <v>5</v>
      </c>
      <c r="Z35" s="71">
        <f t="shared" si="0"/>
        <v>34</v>
      </c>
      <c r="AA35" s="72">
        <f t="shared" si="0"/>
        <v>68</v>
      </c>
      <c r="AB35" s="73">
        <f t="shared" si="1"/>
        <v>107</v>
      </c>
    </row>
    <row r="36" spans="1:28" s="74" customFormat="1" ht="12.75">
      <c r="A36" s="77"/>
      <c r="B36" s="65" t="s">
        <v>96</v>
      </c>
      <c r="C36" s="66" t="s">
        <v>31</v>
      </c>
      <c r="D36" s="107"/>
      <c r="E36" s="68">
        <v>2</v>
      </c>
      <c r="F36" s="108">
        <v>12</v>
      </c>
      <c r="G36" s="107"/>
      <c r="H36" s="68"/>
      <c r="I36" s="108"/>
      <c r="J36" s="107"/>
      <c r="K36" s="68"/>
      <c r="L36" s="108"/>
      <c r="M36" s="107"/>
      <c r="N36" s="68"/>
      <c r="O36" s="108"/>
      <c r="P36" s="107">
        <v>3</v>
      </c>
      <c r="Q36" s="68">
        <v>2</v>
      </c>
      <c r="R36" s="108">
        <v>5</v>
      </c>
      <c r="S36" s="107"/>
      <c r="T36" s="68">
        <v>2</v>
      </c>
      <c r="U36" s="108">
        <v>41</v>
      </c>
      <c r="V36" s="107"/>
      <c r="W36" s="68"/>
      <c r="X36" s="108"/>
      <c r="Y36" s="70">
        <f aca="true" t="shared" si="4" ref="Y36:AA58">D36+G36+J36+M36+P36+S36+V36</f>
        <v>3</v>
      </c>
      <c r="Z36" s="71">
        <f t="shared" si="4"/>
        <v>6</v>
      </c>
      <c r="AA36" s="72">
        <f t="shared" si="4"/>
        <v>58</v>
      </c>
      <c r="AB36" s="73">
        <f t="shared" si="1"/>
        <v>67</v>
      </c>
    </row>
    <row r="37" spans="1:28" s="74" customFormat="1" ht="12.75">
      <c r="A37" s="77"/>
      <c r="B37" s="65" t="s">
        <v>97</v>
      </c>
      <c r="C37" s="66" t="s">
        <v>31</v>
      </c>
      <c r="D37" s="107"/>
      <c r="E37" s="68"/>
      <c r="F37" s="108">
        <v>2</v>
      </c>
      <c r="G37" s="107"/>
      <c r="H37" s="68"/>
      <c r="I37" s="108"/>
      <c r="J37" s="107"/>
      <c r="K37" s="68"/>
      <c r="L37" s="108"/>
      <c r="M37" s="107"/>
      <c r="N37" s="68"/>
      <c r="O37" s="108"/>
      <c r="P37" s="107"/>
      <c r="Q37" s="68">
        <v>1</v>
      </c>
      <c r="R37" s="108">
        <v>6</v>
      </c>
      <c r="S37" s="107">
        <v>4</v>
      </c>
      <c r="T37" s="68">
        <v>3</v>
      </c>
      <c r="U37" s="108">
        <v>36</v>
      </c>
      <c r="V37" s="107"/>
      <c r="W37" s="68"/>
      <c r="X37" s="108"/>
      <c r="Y37" s="70">
        <f t="shared" si="4"/>
        <v>4</v>
      </c>
      <c r="Z37" s="71">
        <f t="shared" si="4"/>
        <v>4</v>
      </c>
      <c r="AA37" s="72">
        <f t="shared" si="4"/>
        <v>44</v>
      </c>
      <c r="AB37" s="73">
        <f t="shared" si="1"/>
        <v>52</v>
      </c>
    </row>
    <row r="38" spans="1:28" s="74" customFormat="1" ht="12.75">
      <c r="A38" s="77"/>
      <c r="B38" s="65" t="s">
        <v>32</v>
      </c>
      <c r="C38" s="66" t="s">
        <v>31</v>
      </c>
      <c r="D38" s="107">
        <v>2</v>
      </c>
      <c r="E38" s="68">
        <v>3</v>
      </c>
      <c r="F38" s="108">
        <v>5</v>
      </c>
      <c r="G38" s="107"/>
      <c r="H38" s="68"/>
      <c r="I38" s="108">
        <v>2</v>
      </c>
      <c r="J38" s="107"/>
      <c r="K38" s="68"/>
      <c r="L38" s="108"/>
      <c r="M38" s="107">
        <v>1</v>
      </c>
      <c r="N38" s="68">
        <v>1</v>
      </c>
      <c r="O38" s="108"/>
      <c r="P38" s="107"/>
      <c r="Q38" s="68">
        <v>3</v>
      </c>
      <c r="R38" s="108">
        <v>16</v>
      </c>
      <c r="S38" s="107">
        <v>1</v>
      </c>
      <c r="T38" s="68">
        <v>32</v>
      </c>
      <c r="U38" s="108">
        <v>71</v>
      </c>
      <c r="V38" s="107"/>
      <c r="W38" s="68"/>
      <c r="X38" s="108"/>
      <c r="Y38" s="70">
        <f t="shared" si="4"/>
        <v>4</v>
      </c>
      <c r="Z38" s="71">
        <f t="shared" si="4"/>
        <v>39</v>
      </c>
      <c r="AA38" s="72">
        <f t="shared" si="4"/>
        <v>94</v>
      </c>
      <c r="AB38" s="73">
        <f t="shared" si="1"/>
        <v>137</v>
      </c>
    </row>
    <row r="39" spans="1:28" s="74" customFormat="1" ht="12.75">
      <c r="A39" s="77"/>
      <c r="B39" s="65" t="s">
        <v>33</v>
      </c>
      <c r="C39" s="66" t="s">
        <v>31</v>
      </c>
      <c r="D39" s="107">
        <v>2</v>
      </c>
      <c r="E39" s="68">
        <v>9</v>
      </c>
      <c r="F39" s="108">
        <v>25</v>
      </c>
      <c r="G39" s="107"/>
      <c r="H39" s="68"/>
      <c r="I39" s="108"/>
      <c r="J39" s="107"/>
      <c r="K39" s="68"/>
      <c r="L39" s="108"/>
      <c r="M39" s="107"/>
      <c r="N39" s="68">
        <v>1</v>
      </c>
      <c r="O39" s="108">
        <v>2</v>
      </c>
      <c r="P39" s="107">
        <v>4</v>
      </c>
      <c r="Q39" s="68">
        <v>37</v>
      </c>
      <c r="R39" s="108">
        <v>40</v>
      </c>
      <c r="S39" s="107"/>
      <c r="T39" s="68">
        <v>24</v>
      </c>
      <c r="U39" s="108">
        <v>42</v>
      </c>
      <c r="V39" s="107"/>
      <c r="W39" s="68"/>
      <c r="X39" s="108"/>
      <c r="Y39" s="70">
        <f t="shared" si="4"/>
        <v>6</v>
      </c>
      <c r="Z39" s="71">
        <f t="shared" si="4"/>
        <v>71</v>
      </c>
      <c r="AA39" s="72">
        <f t="shared" si="4"/>
        <v>109</v>
      </c>
      <c r="AB39" s="73">
        <f t="shared" si="1"/>
        <v>186</v>
      </c>
    </row>
    <row r="40" spans="1:28" s="74" customFormat="1" ht="12.75">
      <c r="A40" s="77"/>
      <c r="B40" s="65" t="s">
        <v>60</v>
      </c>
      <c r="C40" s="66" t="s">
        <v>31</v>
      </c>
      <c r="D40" s="107"/>
      <c r="E40" s="68"/>
      <c r="F40" s="91"/>
      <c r="G40" s="107"/>
      <c r="H40" s="68"/>
      <c r="I40" s="91"/>
      <c r="J40" s="107"/>
      <c r="K40" s="68"/>
      <c r="L40" s="91"/>
      <c r="M40" s="107"/>
      <c r="N40" s="68"/>
      <c r="O40" s="91"/>
      <c r="P40" s="107"/>
      <c r="Q40" s="68"/>
      <c r="R40" s="91">
        <v>1</v>
      </c>
      <c r="S40" s="107">
        <v>1</v>
      </c>
      <c r="T40" s="68">
        <v>7</v>
      </c>
      <c r="U40" s="91">
        <v>17</v>
      </c>
      <c r="V40" s="107"/>
      <c r="W40" s="68"/>
      <c r="X40" s="91"/>
      <c r="Y40" s="70">
        <f t="shared" si="4"/>
        <v>1</v>
      </c>
      <c r="Z40" s="71">
        <f t="shared" si="4"/>
        <v>7</v>
      </c>
      <c r="AA40" s="72">
        <f t="shared" si="4"/>
        <v>18</v>
      </c>
      <c r="AB40" s="73">
        <f t="shared" si="1"/>
        <v>26</v>
      </c>
    </row>
    <row r="41" spans="1:28" s="74" customFormat="1" ht="12.75">
      <c r="A41" s="77"/>
      <c r="B41" s="65" t="s">
        <v>99</v>
      </c>
      <c r="C41" s="66" t="s">
        <v>31</v>
      </c>
      <c r="D41" s="107"/>
      <c r="E41" s="68"/>
      <c r="F41" s="108"/>
      <c r="G41" s="107"/>
      <c r="H41" s="68"/>
      <c r="I41" s="108"/>
      <c r="J41" s="107"/>
      <c r="K41" s="68"/>
      <c r="L41" s="108"/>
      <c r="M41" s="107"/>
      <c r="N41" s="68"/>
      <c r="O41" s="108"/>
      <c r="P41" s="107"/>
      <c r="Q41" s="68"/>
      <c r="R41" s="108">
        <v>1</v>
      </c>
      <c r="S41" s="107">
        <v>1</v>
      </c>
      <c r="T41" s="68">
        <v>1</v>
      </c>
      <c r="U41" s="108"/>
      <c r="V41" s="107"/>
      <c r="W41" s="68"/>
      <c r="X41" s="108"/>
      <c r="Y41" s="70">
        <f t="shared" si="4"/>
        <v>1</v>
      </c>
      <c r="Z41" s="71">
        <f t="shared" si="4"/>
        <v>1</v>
      </c>
      <c r="AA41" s="72">
        <f t="shared" si="4"/>
        <v>1</v>
      </c>
      <c r="AB41" s="73">
        <f t="shared" si="1"/>
        <v>3</v>
      </c>
    </row>
    <row r="42" spans="1:28" s="74" customFormat="1" ht="12.75">
      <c r="A42" s="77"/>
      <c r="B42" s="65" t="s">
        <v>61</v>
      </c>
      <c r="C42" s="66" t="s">
        <v>31</v>
      </c>
      <c r="D42" s="107"/>
      <c r="E42" s="68"/>
      <c r="F42" s="91"/>
      <c r="G42" s="107"/>
      <c r="H42" s="68"/>
      <c r="I42" s="91"/>
      <c r="J42" s="107"/>
      <c r="K42" s="68"/>
      <c r="L42" s="91"/>
      <c r="M42" s="107"/>
      <c r="N42" s="68"/>
      <c r="O42" s="91"/>
      <c r="P42" s="107"/>
      <c r="Q42" s="68"/>
      <c r="R42" s="91"/>
      <c r="S42" s="107"/>
      <c r="T42" s="68"/>
      <c r="U42" s="91">
        <v>1</v>
      </c>
      <c r="V42" s="107"/>
      <c r="W42" s="68"/>
      <c r="X42" s="91"/>
      <c r="Y42" s="70">
        <f t="shared" si="4"/>
        <v>0</v>
      </c>
      <c r="Z42" s="71">
        <f t="shared" si="4"/>
        <v>0</v>
      </c>
      <c r="AA42" s="72">
        <f t="shared" si="4"/>
        <v>1</v>
      </c>
      <c r="AB42" s="73">
        <f t="shared" si="1"/>
        <v>1</v>
      </c>
    </row>
    <row r="43" spans="1:28" s="74" customFormat="1" ht="12.75">
      <c r="A43" s="77"/>
      <c r="B43" s="65" t="s">
        <v>77</v>
      </c>
      <c r="C43" s="66" t="s">
        <v>31</v>
      </c>
      <c r="D43" s="107"/>
      <c r="E43" s="68"/>
      <c r="F43" s="108"/>
      <c r="G43" s="107"/>
      <c r="H43" s="68"/>
      <c r="I43" s="108"/>
      <c r="J43" s="107"/>
      <c r="K43" s="68"/>
      <c r="L43" s="108"/>
      <c r="M43" s="107"/>
      <c r="N43" s="68"/>
      <c r="O43" s="108">
        <v>1</v>
      </c>
      <c r="P43" s="107"/>
      <c r="Q43" s="68"/>
      <c r="R43" s="108">
        <v>1</v>
      </c>
      <c r="S43" s="107"/>
      <c r="T43" s="68"/>
      <c r="U43" s="108">
        <v>3</v>
      </c>
      <c r="V43" s="107"/>
      <c r="W43" s="68"/>
      <c r="X43" s="108"/>
      <c r="Y43" s="70">
        <f t="shared" si="4"/>
        <v>0</v>
      </c>
      <c r="Z43" s="71">
        <f t="shared" si="4"/>
        <v>0</v>
      </c>
      <c r="AA43" s="72">
        <f t="shared" si="4"/>
        <v>5</v>
      </c>
      <c r="AB43" s="73">
        <f t="shared" si="1"/>
        <v>5</v>
      </c>
    </row>
    <row r="44" spans="1:28" s="74" customFormat="1" ht="12.75">
      <c r="A44" s="77"/>
      <c r="B44" s="65" t="s">
        <v>139</v>
      </c>
      <c r="C44" s="66" t="s">
        <v>31</v>
      </c>
      <c r="D44" s="107"/>
      <c r="E44" s="68"/>
      <c r="F44" s="108"/>
      <c r="G44" s="107"/>
      <c r="H44" s="68"/>
      <c r="I44" s="108"/>
      <c r="J44" s="107"/>
      <c r="K44" s="68"/>
      <c r="L44" s="108"/>
      <c r="M44" s="107"/>
      <c r="N44" s="68"/>
      <c r="O44" s="108">
        <v>2</v>
      </c>
      <c r="P44" s="107"/>
      <c r="Q44" s="68"/>
      <c r="R44" s="108">
        <v>1</v>
      </c>
      <c r="S44" s="107"/>
      <c r="T44" s="68"/>
      <c r="U44" s="108">
        <v>3</v>
      </c>
      <c r="V44" s="107"/>
      <c r="W44" s="68"/>
      <c r="X44" s="108"/>
      <c r="Y44" s="70">
        <f t="shared" si="4"/>
        <v>0</v>
      </c>
      <c r="Z44" s="71">
        <f t="shared" si="4"/>
        <v>0</v>
      </c>
      <c r="AA44" s="72">
        <f t="shared" si="4"/>
        <v>6</v>
      </c>
      <c r="AB44" s="73">
        <f t="shared" si="1"/>
        <v>6</v>
      </c>
    </row>
    <row r="45" spans="1:28" s="74" customFormat="1" ht="12.75">
      <c r="A45" s="77"/>
      <c r="B45" s="65" t="s">
        <v>135</v>
      </c>
      <c r="C45" s="66" t="s">
        <v>31</v>
      </c>
      <c r="D45" s="107"/>
      <c r="E45" s="68"/>
      <c r="F45" s="108"/>
      <c r="G45" s="107"/>
      <c r="H45" s="68"/>
      <c r="I45" s="108"/>
      <c r="J45" s="107"/>
      <c r="K45" s="68"/>
      <c r="L45" s="108"/>
      <c r="M45" s="107"/>
      <c r="N45" s="68"/>
      <c r="O45" s="108"/>
      <c r="P45" s="107"/>
      <c r="Q45" s="68"/>
      <c r="R45" s="108"/>
      <c r="S45" s="107">
        <v>1</v>
      </c>
      <c r="T45" s="68">
        <v>2</v>
      </c>
      <c r="U45" s="108">
        <v>5</v>
      </c>
      <c r="V45" s="107"/>
      <c r="W45" s="68"/>
      <c r="X45" s="108"/>
      <c r="Y45" s="70">
        <f t="shared" si="4"/>
        <v>1</v>
      </c>
      <c r="Z45" s="71">
        <f t="shared" si="4"/>
        <v>2</v>
      </c>
      <c r="AA45" s="72">
        <f t="shared" si="4"/>
        <v>5</v>
      </c>
      <c r="AB45" s="73">
        <f t="shared" si="1"/>
        <v>8</v>
      </c>
    </row>
    <row r="46" spans="1:28" s="74" customFormat="1" ht="12.75">
      <c r="A46" s="77"/>
      <c r="B46" s="65" t="s">
        <v>98</v>
      </c>
      <c r="C46" s="66" t="s">
        <v>31</v>
      </c>
      <c r="D46" s="107"/>
      <c r="E46" s="68"/>
      <c r="F46" s="108"/>
      <c r="G46" s="107"/>
      <c r="H46" s="68"/>
      <c r="I46" s="108"/>
      <c r="J46" s="107"/>
      <c r="K46" s="68"/>
      <c r="L46" s="108"/>
      <c r="M46" s="107"/>
      <c r="N46" s="68"/>
      <c r="O46" s="108"/>
      <c r="P46" s="107"/>
      <c r="Q46" s="68"/>
      <c r="R46" s="108"/>
      <c r="S46" s="107"/>
      <c r="T46" s="68"/>
      <c r="U46" s="108">
        <v>1</v>
      </c>
      <c r="V46" s="107"/>
      <c r="W46" s="68"/>
      <c r="X46" s="108"/>
      <c r="Y46" s="70">
        <f t="shared" si="4"/>
        <v>0</v>
      </c>
      <c r="Z46" s="71">
        <f t="shared" si="4"/>
        <v>0</v>
      </c>
      <c r="AA46" s="72">
        <f t="shared" si="4"/>
        <v>1</v>
      </c>
      <c r="AB46" s="73">
        <f t="shared" si="1"/>
        <v>1</v>
      </c>
    </row>
    <row r="47" spans="1:28" s="74" customFormat="1" ht="12.75">
      <c r="A47" s="77"/>
      <c r="B47" s="65" t="s">
        <v>155</v>
      </c>
      <c r="C47" s="66" t="s">
        <v>31</v>
      </c>
      <c r="D47" s="107"/>
      <c r="E47" s="68"/>
      <c r="F47" s="91">
        <v>1</v>
      </c>
      <c r="G47" s="107"/>
      <c r="H47" s="68"/>
      <c r="I47" s="91"/>
      <c r="J47" s="107"/>
      <c r="K47" s="68"/>
      <c r="L47" s="91"/>
      <c r="M47" s="107"/>
      <c r="N47" s="68"/>
      <c r="O47" s="91"/>
      <c r="P47" s="107"/>
      <c r="Q47" s="68"/>
      <c r="R47" s="91">
        <v>1</v>
      </c>
      <c r="S47" s="107"/>
      <c r="T47" s="68"/>
      <c r="U47" s="91"/>
      <c r="V47" s="107"/>
      <c r="W47" s="68"/>
      <c r="X47" s="91"/>
      <c r="Y47" s="70">
        <f t="shared" si="4"/>
        <v>0</v>
      </c>
      <c r="Z47" s="71">
        <f t="shared" si="4"/>
        <v>0</v>
      </c>
      <c r="AA47" s="72">
        <f t="shared" si="4"/>
        <v>2</v>
      </c>
      <c r="AB47" s="73">
        <f t="shared" si="1"/>
        <v>2</v>
      </c>
    </row>
    <row r="48" spans="1:28" s="74" customFormat="1" ht="12.75">
      <c r="A48" s="77"/>
      <c r="B48" s="65" t="s">
        <v>180</v>
      </c>
      <c r="C48" s="66" t="s">
        <v>31</v>
      </c>
      <c r="D48" s="107"/>
      <c r="E48" s="68"/>
      <c r="F48" s="108"/>
      <c r="G48" s="107"/>
      <c r="H48" s="68"/>
      <c r="I48" s="108"/>
      <c r="J48" s="80"/>
      <c r="K48" s="68"/>
      <c r="L48" s="108"/>
      <c r="M48" s="107"/>
      <c r="N48" s="68"/>
      <c r="O48" s="108"/>
      <c r="P48" s="107"/>
      <c r="Q48" s="68">
        <v>1</v>
      </c>
      <c r="R48" s="108"/>
      <c r="S48" s="107"/>
      <c r="T48" s="68"/>
      <c r="U48" s="108">
        <v>4</v>
      </c>
      <c r="V48" s="107"/>
      <c r="W48" s="68"/>
      <c r="X48" s="108"/>
      <c r="Y48" s="70">
        <f t="shared" si="4"/>
        <v>0</v>
      </c>
      <c r="Z48" s="71">
        <f t="shared" si="4"/>
        <v>1</v>
      </c>
      <c r="AA48" s="72">
        <f t="shared" si="4"/>
        <v>4</v>
      </c>
      <c r="AB48" s="73">
        <f t="shared" si="1"/>
        <v>5</v>
      </c>
    </row>
    <row r="49" spans="1:28" s="74" customFormat="1" ht="25.5">
      <c r="A49" s="77"/>
      <c r="B49" s="65" t="s">
        <v>181</v>
      </c>
      <c r="C49" s="66" t="s">
        <v>31</v>
      </c>
      <c r="D49" s="107"/>
      <c r="E49" s="68"/>
      <c r="F49" s="91"/>
      <c r="G49" s="107"/>
      <c r="H49" s="68"/>
      <c r="I49" s="91"/>
      <c r="J49" s="107"/>
      <c r="K49" s="68"/>
      <c r="L49" s="91"/>
      <c r="M49" s="107"/>
      <c r="N49" s="68"/>
      <c r="O49" s="91"/>
      <c r="P49" s="107"/>
      <c r="Q49" s="68"/>
      <c r="R49" s="91"/>
      <c r="S49" s="107"/>
      <c r="T49" s="68"/>
      <c r="U49" s="91">
        <v>2</v>
      </c>
      <c r="V49" s="107"/>
      <c r="W49" s="68"/>
      <c r="X49" s="91"/>
      <c r="Y49" s="70">
        <f t="shared" si="4"/>
        <v>0</v>
      </c>
      <c r="Z49" s="71">
        <f t="shared" si="4"/>
        <v>0</v>
      </c>
      <c r="AA49" s="72">
        <f t="shared" si="4"/>
        <v>2</v>
      </c>
      <c r="AB49" s="73">
        <f t="shared" si="1"/>
        <v>2</v>
      </c>
    </row>
    <row r="50" spans="1:28" s="74" customFormat="1" ht="12.75">
      <c r="A50" s="81"/>
      <c r="B50" s="75" t="s">
        <v>140</v>
      </c>
      <c r="C50" s="66" t="s">
        <v>31</v>
      </c>
      <c r="D50" s="112"/>
      <c r="E50" s="68"/>
      <c r="F50" s="113"/>
      <c r="G50" s="112"/>
      <c r="H50" s="68"/>
      <c r="I50" s="113"/>
      <c r="J50" s="112"/>
      <c r="K50" s="68"/>
      <c r="L50" s="113"/>
      <c r="M50" s="112"/>
      <c r="N50" s="68"/>
      <c r="O50" s="113">
        <v>1</v>
      </c>
      <c r="P50" s="112"/>
      <c r="Q50" s="68"/>
      <c r="R50" s="113"/>
      <c r="S50" s="112"/>
      <c r="T50" s="68"/>
      <c r="U50" s="113"/>
      <c r="V50" s="112"/>
      <c r="W50" s="68"/>
      <c r="X50" s="113"/>
      <c r="Y50" s="70">
        <f t="shared" si="4"/>
        <v>0</v>
      </c>
      <c r="Z50" s="71">
        <f t="shared" si="4"/>
        <v>0</v>
      </c>
      <c r="AA50" s="72">
        <f t="shared" si="4"/>
        <v>1</v>
      </c>
      <c r="AB50" s="73">
        <f t="shared" si="1"/>
        <v>1</v>
      </c>
    </row>
    <row r="51" spans="1:28" s="74" customFormat="1" ht="12.75">
      <c r="A51" s="81"/>
      <c r="B51" s="75" t="s">
        <v>132</v>
      </c>
      <c r="C51" s="66" t="s">
        <v>31</v>
      </c>
      <c r="D51" s="112"/>
      <c r="E51" s="68"/>
      <c r="F51" s="88">
        <v>1</v>
      </c>
      <c r="G51" s="112"/>
      <c r="H51" s="68"/>
      <c r="I51" s="88"/>
      <c r="J51" s="112"/>
      <c r="K51" s="68"/>
      <c r="L51" s="88"/>
      <c r="M51" s="112"/>
      <c r="N51" s="68"/>
      <c r="O51" s="88"/>
      <c r="P51" s="112"/>
      <c r="Q51" s="68"/>
      <c r="R51" s="88"/>
      <c r="S51" s="112"/>
      <c r="T51" s="68"/>
      <c r="U51" s="88">
        <v>2</v>
      </c>
      <c r="V51" s="112"/>
      <c r="W51" s="68"/>
      <c r="X51" s="88"/>
      <c r="Y51" s="70">
        <f t="shared" si="4"/>
        <v>0</v>
      </c>
      <c r="Z51" s="71">
        <f t="shared" si="4"/>
        <v>0</v>
      </c>
      <c r="AA51" s="72">
        <f t="shared" si="4"/>
        <v>3</v>
      </c>
      <c r="AB51" s="73">
        <f t="shared" si="1"/>
        <v>3</v>
      </c>
    </row>
    <row r="52" spans="1:28" s="74" customFormat="1" ht="12.75">
      <c r="A52" s="81"/>
      <c r="B52" s="75" t="s">
        <v>146</v>
      </c>
      <c r="C52" s="66" t="s">
        <v>31</v>
      </c>
      <c r="D52" s="112"/>
      <c r="E52" s="68"/>
      <c r="F52" s="113"/>
      <c r="G52" s="112"/>
      <c r="H52" s="68"/>
      <c r="I52" s="113"/>
      <c r="J52" s="112"/>
      <c r="K52" s="68"/>
      <c r="L52" s="113"/>
      <c r="M52" s="112"/>
      <c r="N52" s="68"/>
      <c r="O52" s="113"/>
      <c r="P52" s="112"/>
      <c r="Q52" s="68"/>
      <c r="R52" s="113"/>
      <c r="S52" s="112"/>
      <c r="T52" s="68"/>
      <c r="U52" s="113">
        <v>2</v>
      </c>
      <c r="V52" s="112"/>
      <c r="W52" s="68"/>
      <c r="X52" s="113"/>
      <c r="Y52" s="70">
        <f t="shared" si="4"/>
        <v>0</v>
      </c>
      <c r="Z52" s="71">
        <f t="shared" si="4"/>
        <v>0</v>
      </c>
      <c r="AA52" s="72">
        <f t="shared" si="4"/>
        <v>2</v>
      </c>
      <c r="AB52" s="73">
        <f t="shared" si="1"/>
        <v>2</v>
      </c>
    </row>
    <row r="53" spans="1:28" s="74" customFormat="1" ht="25.5">
      <c r="A53" s="81"/>
      <c r="B53" s="75" t="s">
        <v>182</v>
      </c>
      <c r="C53" s="66" t="s">
        <v>31</v>
      </c>
      <c r="D53" s="112"/>
      <c r="E53" s="68"/>
      <c r="F53" s="113"/>
      <c r="G53" s="112"/>
      <c r="H53" s="68"/>
      <c r="I53" s="113"/>
      <c r="J53" s="112"/>
      <c r="K53" s="68"/>
      <c r="L53" s="113"/>
      <c r="M53" s="112"/>
      <c r="N53" s="68"/>
      <c r="O53" s="113"/>
      <c r="P53" s="112"/>
      <c r="Q53" s="68"/>
      <c r="R53" s="113"/>
      <c r="S53" s="112"/>
      <c r="T53" s="68"/>
      <c r="U53" s="113">
        <v>1</v>
      </c>
      <c r="V53" s="112"/>
      <c r="W53" s="68"/>
      <c r="X53" s="113"/>
      <c r="Y53" s="70">
        <f t="shared" si="4"/>
        <v>0</v>
      </c>
      <c r="Z53" s="71">
        <f t="shared" si="4"/>
        <v>0</v>
      </c>
      <c r="AA53" s="72">
        <f t="shared" si="4"/>
        <v>1</v>
      </c>
      <c r="AB53" s="73">
        <f t="shared" si="1"/>
        <v>1</v>
      </c>
    </row>
    <row r="54" spans="1:28" s="74" customFormat="1" ht="12.75">
      <c r="A54" s="81"/>
      <c r="B54" s="75" t="s">
        <v>121</v>
      </c>
      <c r="C54" s="66" t="s">
        <v>31</v>
      </c>
      <c r="D54" s="112">
        <v>1</v>
      </c>
      <c r="E54" s="68"/>
      <c r="F54" s="113">
        <v>1</v>
      </c>
      <c r="G54" s="112"/>
      <c r="H54" s="68"/>
      <c r="I54" s="113">
        <v>1</v>
      </c>
      <c r="J54" s="112"/>
      <c r="K54" s="68"/>
      <c r="L54" s="113"/>
      <c r="M54" s="112"/>
      <c r="N54" s="68"/>
      <c r="O54" s="113"/>
      <c r="P54" s="112"/>
      <c r="Q54" s="68"/>
      <c r="R54" s="113">
        <v>1</v>
      </c>
      <c r="S54" s="112"/>
      <c r="T54" s="68"/>
      <c r="U54" s="113"/>
      <c r="V54" s="112"/>
      <c r="W54" s="68"/>
      <c r="X54" s="113"/>
      <c r="Y54" s="70">
        <f t="shared" si="4"/>
        <v>1</v>
      </c>
      <c r="Z54" s="71">
        <f t="shared" si="4"/>
        <v>0</v>
      </c>
      <c r="AA54" s="72">
        <f t="shared" si="4"/>
        <v>3</v>
      </c>
      <c r="AB54" s="73">
        <f t="shared" si="1"/>
        <v>4</v>
      </c>
    </row>
    <row r="55" spans="1:28" s="74" customFormat="1" ht="12.75">
      <c r="A55" s="81"/>
      <c r="B55" s="75" t="s">
        <v>141</v>
      </c>
      <c r="C55" s="66" t="s">
        <v>31</v>
      </c>
      <c r="D55" s="112">
        <v>1</v>
      </c>
      <c r="E55" s="68"/>
      <c r="F55" s="88">
        <v>6</v>
      </c>
      <c r="G55" s="112"/>
      <c r="H55" s="68"/>
      <c r="I55" s="88"/>
      <c r="J55" s="112"/>
      <c r="K55" s="68"/>
      <c r="L55" s="88"/>
      <c r="M55" s="112"/>
      <c r="N55" s="68"/>
      <c r="O55" s="88">
        <v>1</v>
      </c>
      <c r="P55" s="112"/>
      <c r="Q55" s="68"/>
      <c r="R55" s="88">
        <v>16</v>
      </c>
      <c r="S55" s="112"/>
      <c r="T55" s="68"/>
      <c r="U55" s="88">
        <v>10</v>
      </c>
      <c r="V55" s="112"/>
      <c r="W55" s="68"/>
      <c r="X55" s="88"/>
      <c r="Y55" s="70">
        <f t="shared" si="4"/>
        <v>1</v>
      </c>
      <c r="Z55" s="71">
        <f t="shared" si="4"/>
        <v>0</v>
      </c>
      <c r="AA55" s="72">
        <f t="shared" si="4"/>
        <v>33</v>
      </c>
      <c r="AB55" s="73">
        <f t="shared" si="1"/>
        <v>34</v>
      </c>
    </row>
    <row r="56" spans="1:28" s="74" customFormat="1" ht="12.75">
      <c r="A56" s="81"/>
      <c r="B56" s="75" t="s">
        <v>134</v>
      </c>
      <c r="C56" s="66" t="s">
        <v>31</v>
      </c>
      <c r="D56" s="112"/>
      <c r="E56" s="68"/>
      <c r="F56" s="113"/>
      <c r="G56" s="82"/>
      <c r="H56" s="83"/>
      <c r="I56" s="84"/>
      <c r="J56" s="82"/>
      <c r="K56" s="83"/>
      <c r="L56" s="84"/>
      <c r="M56" s="112"/>
      <c r="N56" s="68"/>
      <c r="O56" s="113"/>
      <c r="P56" s="82"/>
      <c r="Q56" s="83"/>
      <c r="R56" s="84"/>
      <c r="S56" s="112"/>
      <c r="T56" s="68">
        <v>4</v>
      </c>
      <c r="U56" s="113">
        <v>4</v>
      </c>
      <c r="V56" s="112"/>
      <c r="W56" s="68"/>
      <c r="X56" s="113"/>
      <c r="Y56" s="70">
        <f t="shared" si="4"/>
        <v>0</v>
      </c>
      <c r="Z56" s="71">
        <f t="shared" si="4"/>
        <v>4</v>
      </c>
      <c r="AA56" s="72">
        <f t="shared" si="4"/>
        <v>4</v>
      </c>
      <c r="AB56" s="73">
        <f t="shared" si="1"/>
        <v>8</v>
      </c>
    </row>
    <row r="57" spans="1:28" ht="31.5">
      <c r="A57" s="31"/>
      <c r="B57" s="32" t="s">
        <v>100</v>
      </c>
      <c r="C57" s="33" t="s">
        <v>31</v>
      </c>
      <c r="D57" s="37">
        <f>SUM(D33:D56)</f>
        <v>7</v>
      </c>
      <c r="E57" s="37">
        <f aca="true" t="shared" si="5" ref="E57:X57">SUM(E33:E56)</f>
        <v>32</v>
      </c>
      <c r="F57" s="37">
        <f t="shared" si="5"/>
        <v>72</v>
      </c>
      <c r="G57" s="37">
        <f t="shared" si="5"/>
        <v>0</v>
      </c>
      <c r="H57" s="37">
        <f t="shared" si="5"/>
        <v>0</v>
      </c>
      <c r="I57" s="37">
        <f t="shared" si="5"/>
        <v>8</v>
      </c>
      <c r="J57" s="37">
        <f t="shared" si="5"/>
        <v>0</v>
      </c>
      <c r="K57" s="37">
        <f t="shared" si="5"/>
        <v>0</v>
      </c>
      <c r="L57" s="37">
        <f t="shared" si="5"/>
        <v>0</v>
      </c>
      <c r="M57" s="37">
        <f t="shared" si="5"/>
        <v>2</v>
      </c>
      <c r="N57" s="37">
        <f t="shared" si="5"/>
        <v>3</v>
      </c>
      <c r="O57" s="37">
        <f t="shared" si="5"/>
        <v>9</v>
      </c>
      <c r="P57" s="37">
        <f t="shared" si="5"/>
        <v>12</v>
      </c>
      <c r="Q57" s="37">
        <f t="shared" si="5"/>
        <v>72</v>
      </c>
      <c r="R57" s="37">
        <f t="shared" si="5"/>
        <v>135</v>
      </c>
      <c r="S57" s="37">
        <f t="shared" si="5"/>
        <v>13</v>
      </c>
      <c r="T57" s="37">
        <f t="shared" si="5"/>
        <v>132</v>
      </c>
      <c r="U57" s="37">
        <f t="shared" si="5"/>
        <v>359</v>
      </c>
      <c r="V57" s="37">
        <f t="shared" si="5"/>
        <v>0</v>
      </c>
      <c r="W57" s="37">
        <f t="shared" si="5"/>
        <v>0</v>
      </c>
      <c r="X57" s="37">
        <f t="shared" si="5"/>
        <v>1</v>
      </c>
      <c r="Y57" s="25">
        <f t="shared" si="4"/>
        <v>34</v>
      </c>
      <c r="Z57" s="26">
        <f t="shared" si="4"/>
        <v>239</v>
      </c>
      <c r="AA57" s="27">
        <f t="shared" si="4"/>
        <v>584</v>
      </c>
      <c r="AB57" s="28">
        <f t="shared" si="1"/>
        <v>857</v>
      </c>
    </row>
    <row r="58" spans="1:28" ht="15.75">
      <c r="A58" s="34"/>
      <c r="B58" s="16" t="s">
        <v>39</v>
      </c>
      <c r="C58" s="35" t="s">
        <v>39</v>
      </c>
      <c r="D58" s="52">
        <v>4</v>
      </c>
      <c r="E58" s="53">
        <v>22</v>
      </c>
      <c r="F58" s="54">
        <v>56</v>
      </c>
      <c r="G58" s="52"/>
      <c r="H58" s="53">
        <v>1</v>
      </c>
      <c r="I58" s="54">
        <v>2</v>
      </c>
      <c r="J58" s="52"/>
      <c r="K58" s="53"/>
      <c r="L58" s="54"/>
      <c r="M58" s="52"/>
      <c r="N58" s="53"/>
      <c r="O58" s="54">
        <v>1</v>
      </c>
      <c r="P58" s="52">
        <v>11</v>
      </c>
      <c r="Q58" s="53">
        <v>51</v>
      </c>
      <c r="R58" s="54">
        <v>131</v>
      </c>
      <c r="S58" s="52">
        <v>44</v>
      </c>
      <c r="T58" s="53">
        <v>143</v>
      </c>
      <c r="U58" s="54">
        <v>632</v>
      </c>
      <c r="V58" s="52"/>
      <c r="W58" s="53"/>
      <c r="X58" s="54"/>
      <c r="Y58" s="18">
        <f t="shared" si="4"/>
        <v>59</v>
      </c>
      <c r="Z58" s="19">
        <f t="shared" si="4"/>
        <v>217</v>
      </c>
      <c r="AA58" s="20">
        <f t="shared" si="4"/>
        <v>822</v>
      </c>
      <c r="AB58" s="21">
        <f t="shared" si="1"/>
        <v>1098</v>
      </c>
    </row>
    <row r="59" spans="1:28" s="74" customFormat="1" ht="12.75">
      <c r="A59" s="81"/>
      <c r="B59" s="75" t="s">
        <v>62</v>
      </c>
      <c r="C59" s="85" t="s">
        <v>39</v>
      </c>
      <c r="D59" s="82">
        <v>1</v>
      </c>
      <c r="E59" s="83">
        <v>6</v>
      </c>
      <c r="F59" s="84">
        <v>11</v>
      </c>
      <c r="G59" s="82"/>
      <c r="H59" s="83">
        <v>1</v>
      </c>
      <c r="I59" s="84"/>
      <c r="J59" s="82"/>
      <c r="K59" s="83"/>
      <c r="L59" s="84"/>
      <c r="M59" s="82"/>
      <c r="N59" s="83"/>
      <c r="O59" s="84"/>
      <c r="P59" s="82">
        <v>3</v>
      </c>
      <c r="Q59" s="83">
        <v>10</v>
      </c>
      <c r="R59" s="84">
        <v>36</v>
      </c>
      <c r="S59" s="82">
        <v>18</v>
      </c>
      <c r="T59" s="83">
        <v>45</v>
      </c>
      <c r="U59" s="84">
        <v>200</v>
      </c>
      <c r="V59" s="82"/>
      <c r="W59" s="83"/>
      <c r="X59" s="84"/>
      <c r="Y59" s="70">
        <f aca="true" t="shared" si="6" ref="Y59:AA86">D59+G59+J59+M59+P59+S59+V59</f>
        <v>22</v>
      </c>
      <c r="Z59" s="71">
        <f t="shared" si="6"/>
        <v>62</v>
      </c>
      <c r="AA59" s="72">
        <f t="shared" si="6"/>
        <v>247</v>
      </c>
      <c r="AB59" s="73">
        <f t="shared" si="1"/>
        <v>331</v>
      </c>
    </row>
    <row r="60" spans="1:28" s="74" customFormat="1" ht="12.75">
      <c r="A60" s="81"/>
      <c r="B60" s="75" t="s">
        <v>63</v>
      </c>
      <c r="C60" s="85" t="s">
        <v>39</v>
      </c>
      <c r="D60" s="82">
        <v>1</v>
      </c>
      <c r="E60" s="83">
        <v>3</v>
      </c>
      <c r="F60" s="84">
        <v>16</v>
      </c>
      <c r="G60" s="82"/>
      <c r="H60" s="83"/>
      <c r="I60" s="84">
        <v>1</v>
      </c>
      <c r="J60" s="82"/>
      <c r="K60" s="83"/>
      <c r="L60" s="84"/>
      <c r="M60" s="82"/>
      <c r="N60" s="83"/>
      <c r="O60" s="84">
        <v>1</v>
      </c>
      <c r="P60" s="82">
        <v>3</v>
      </c>
      <c r="Q60" s="83">
        <v>6</v>
      </c>
      <c r="R60" s="84">
        <v>23</v>
      </c>
      <c r="S60" s="82">
        <v>11</v>
      </c>
      <c r="T60" s="83">
        <v>30</v>
      </c>
      <c r="U60" s="84">
        <v>108</v>
      </c>
      <c r="V60" s="82"/>
      <c r="W60" s="83"/>
      <c r="X60" s="84"/>
      <c r="Y60" s="70">
        <f t="shared" si="6"/>
        <v>15</v>
      </c>
      <c r="Z60" s="71">
        <f t="shared" si="6"/>
        <v>39</v>
      </c>
      <c r="AA60" s="72">
        <f t="shared" si="6"/>
        <v>149</v>
      </c>
      <c r="AB60" s="73">
        <f aca="true" t="shared" si="7" ref="AB60:AB100">Y60+Z60+AA60</f>
        <v>203</v>
      </c>
    </row>
    <row r="61" spans="1:28" s="74" customFormat="1" ht="12.75">
      <c r="A61" s="81"/>
      <c r="B61" s="75" t="s">
        <v>122</v>
      </c>
      <c r="C61" s="85" t="s">
        <v>39</v>
      </c>
      <c r="D61" s="82"/>
      <c r="E61" s="83">
        <v>8</v>
      </c>
      <c r="F61" s="84">
        <v>11</v>
      </c>
      <c r="G61" s="82"/>
      <c r="H61" s="83"/>
      <c r="I61" s="84">
        <v>1</v>
      </c>
      <c r="J61" s="82"/>
      <c r="K61" s="83"/>
      <c r="L61" s="84"/>
      <c r="M61" s="82"/>
      <c r="N61" s="83"/>
      <c r="O61" s="84"/>
      <c r="P61" s="82">
        <v>3</v>
      </c>
      <c r="Q61" s="83">
        <v>16</v>
      </c>
      <c r="R61" s="84">
        <v>31</v>
      </c>
      <c r="S61" s="82">
        <v>4</v>
      </c>
      <c r="T61" s="83">
        <v>22</v>
      </c>
      <c r="U61" s="84">
        <v>79</v>
      </c>
      <c r="V61" s="82"/>
      <c r="W61" s="83"/>
      <c r="X61" s="84"/>
      <c r="Y61" s="70">
        <f t="shared" si="6"/>
        <v>7</v>
      </c>
      <c r="Z61" s="71">
        <f t="shared" si="6"/>
        <v>46</v>
      </c>
      <c r="AA61" s="72">
        <f t="shared" si="6"/>
        <v>122</v>
      </c>
      <c r="AB61" s="73">
        <f t="shared" si="7"/>
        <v>175</v>
      </c>
    </row>
    <row r="62" spans="1:28" s="74" customFormat="1" ht="12.75">
      <c r="A62" s="81"/>
      <c r="B62" s="75" t="s">
        <v>101</v>
      </c>
      <c r="C62" s="85" t="s">
        <v>39</v>
      </c>
      <c r="D62" s="82">
        <v>1</v>
      </c>
      <c r="E62" s="83">
        <v>4</v>
      </c>
      <c r="F62" s="84">
        <v>13</v>
      </c>
      <c r="G62" s="82"/>
      <c r="H62" s="83"/>
      <c r="I62" s="84"/>
      <c r="J62" s="82"/>
      <c r="K62" s="83"/>
      <c r="L62" s="84"/>
      <c r="M62" s="82"/>
      <c r="N62" s="83"/>
      <c r="O62" s="84"/>
      <c r="P62" s="82"/>
      <c r="Q62" s="83">
        <v>11</v>
      </c>
      <c r="R62" s="84">
        <v>16</v>
      </c>
      <c r="S62" s="82">
        <v>4</v>
      </c>
      <c r="T62" s="83">
        <v>8</v>
      </c>
      <c r="U62" s="84">
        <v>34</v>
      </c>
      <c r="V62" s="82"/>
      <c r="W62" s="83"/>
      <c r="X62" s="84"/>
      <c r="Y62" s="70">
        <f t="shared" si="6"/>
        <v>5</v>
      </c>
      <c r="Z62" s="71">
        <f t="shared" si="6"/>
        <v>23</v>
      </c>
      <c r="AA62" s="72">
        <f t="shared" si="6"/>
        <v>63</v>
      </c>
      <c r="AB62" s="73">
        <f t="shared" si="7"/>
        <v>91</v>
      </c>
    </row>
    <row r="63" spans="1:28" s="74" customFormat="1" ht="12.75">
      <c r="A63" s="81"/>
      <c r="B63" s="75" t="s">
        <v>102</v>
      </c>
      <c r="C63" s="85" t="s">
        <v>39</v>
      </c>
      <c r="D63" s="82"/>
      <c r="E63" s="83"/>
      <c r="F63" s="84"/>
      <c r="G63" s="82"/>
      <c r="H63" s="83"/>
      <c r="I63" s="84"/>
      <c r="J63" s="82"/>
      <c r="K63" s="83"/>
      <c r="L63" s="84"/>
      <c r="M63" s="82"/>
      <c r="N63" s="83"/>
      <c r="O63" s="84"/>
      <c r="P63" s="82"/>
      <c r="Q63" s="83"/>
      <c r="R63" s="84">
        <v>3</v>
      </c>
      <c r="S63" s="82">
        <v>1</v>
      </c>
      <c r="T63" s="83">
        <v>6</v>
      </c>
      <c r="U63" s="84">
        <v>37</v>
      </c>
      <c r="V63" s="82"/>
      <c r="W63" s="83"/>
      <c r="X63" s="84"/>
      <c r="Y63" s="70">
        <f t="shared" si="6"/>
        <v>1</v>
      </c>
      <c r="Z63" s="71">
        <f t="shared" si="6"/>
        <v>6</v>
      </c>
      <c r="AA63" s="72">
        <f t="shared" si="6"/>
        <v>40</v>
      </c>
      <c r="AB63" s="73">
        <f t="shared" si="7"/>
        <v>47</v>
      </c>
    </row>
    <row r="64" spans="1:28" s="74" customFormat="1" ht="12.75">
      <c r="A64" s="81"/>
      <c r="B64" s="75" t="s">
        <v>69</v>
      </c>
      <c r="C64" s="85" t="s">
        <v>39</v>
      </c>
      <c r="D64" s="82">
        <v>1</v>
      </c>
      <c r="E64" s="83">
        <v>1</v>
      </c>
      <c r="F64" s="84">
        <v>1</v>
      </c>
      <c r="G64" s="82"/>
      <c r="H64" s="83"/>
      <c r="I64" s="84"/>
      <c r="J64" s="82"/>
      <c r="K64" s="83"/>
      <c r="L64" s="84"/>
      <c r="M64" s="82"/>
      <c r="N64" s="83"/>
      <c r="O64" s="84"/>
      <c r="P64" s="82"/>
      <c r="Q64" s="83">
        <v>8</v>
      </c>
      <c r="R64" s="84">
        <v>8</v>
      </c>
      <c r="S64" s="82"/>
      <c r="T64" s="83">
        <v>10</v>
      </c>
      <c r="U64" s="84">
        <v>37</v>
      </c>
      <c r="V64" s="82"/>
      <c r="W64" s="83"/>
      <c r="X64" s="84"/>
      <c r="Y64" s="70">
        <f t="shared" si="6"/>
        <v>1</v>
      </c>
      <c r="Z64" s="71">
        <f t="shared" si="6"/>
        <v>19</v>
      </c>
      <c r="AA64" s="72">
        <f t="shared" si="6"/>
        <v>46</v>
      </c>
      <c r="AB64" s="73">
        <f t="shared" si="7"/>
        <v>66</v>
      </c>
    </row>
    <row r="65" spans="1:28" s="74" customFormat="1" ht="12.75">
      <c r="A65" s="81"/>
      <c r="B65" s="75" t="s">
        <v>155</v>
      </c>
      <c r="C65" s="85" t="s">
        <v>39</v>
      </c>
      <c r="D65" s="82"/>
      <c r="E65" s="83"/>
      <c r="F65" s="84"/>
      <c r="G65" s="82"/>
      <c r="H65" s="83"/>
      <c r="I65" s="84"/>
      <c r="J65" s="82"/>
      <c r="K65" s="83"/>
      <c r="L65" s="84"/>
      <c r="M65" s="82"/>
      <c r="N65" s="83"/>
      <c r="O65" s="84"/>
      <c r="P65" s="82"/>
      <c r="Q65" s="83"/>
      <c r="R65" s="84">
        <v>1</v>
      </c>
      <c r="S65" s="82"/>
      <c r="T65" s="83"/>
      <c r="U65" s="84">
        <v>1</v>
      </c>
      <c r="V65" s="82"/>
      <c r="W65" s="83"/>
      <c r="X65" s="84"/>
      <c r="Y65" s="70">
        <f t="shared" si="6"/>
        <v>0</v>
      </c>
      <c r="Z65" s="71">
        <f t="shared" si="6"/>
        <v>0</v>
      </c>
      <c r="AA65" s="72">
        <f t="shared" si="6"/>
        <v>2</v>
      </c>
      <c r="AB65" s="73">
        <f t="shared" si="7"/>
        <v>2</v>
      </c>
    </row>
    <row r="66" spans="1:28" s="74" customFormat="1" ht="12.75">
      <c r="A66" s="81"/>
      <c r="B66" s="75" t="s">
        <v>64</v>
      </c>
      <c r="C66" s="85" t="s">
        <v>39</v>
      </c>
      <c r="D66" s="82"/>
      <c r="E66" s="83"/>
      <c r="F66" s="84"/>
      <c r="G66" s="82"/>
      <c r="H66" s="83"/>
      <c r="I66" s="84"/>
      <c r="J66" s="82"/>
      <c r="K66" s="83"/>
      <c r="L66" s="84"/>
      <c r="M66" s="82"/>
      <c r="N66" s="83"/>
      <c r="O66" s="84"/>
      <c r="P66" s="82"/>
      <c r="Q66" s="83"/>
      <c r="R66" s="84"/>
      <c r="S66" s="82"/>
      <c r="T66" s="83"/>
      <c r="U66" s="84"/>
      <c r="V66" s="82"/>
      <c r="W66" s="83"/>
      <c r="X66" s="84"/>
      <c r="Y66" s="70">
        <f t="shared" si="6"/>
        <v>0</v>
      </c>
      <c r="Z66" s="71">
        <f t="shared" si="6"/>
        <v>0</v>
      </c>
      <c r="AA66" s="72">
        <f t="shared" si="6"/>
        <v>0</v>
      </c>
      <c r="AB66" s="73">
        <f t="shared" si="7"/>
        <v>0</v>
      </c>
    </row>
    <row r="67" spans="1:28" s="74" customFormat="1" ht="12.75">
      <c r="A67" s="81"/>
      <c r="B67" s="75" t="s">
        <v>105</v>
      </c>
      <c r="C67" s="85" t="s">
        <v>39</v>
      </c>
      <c r="D67" s="82"/>
      <c r="E67" s="83"/>
      <c r="F67" s="84">
        <v>1</v>
      </c>
      <c r="G67" s="82"/>
      <c r="H67" s="83"/>
      <c r="I67" s="84"/>
      <c r="J67" s="82"/>
      <c r="K67" s="83"/>
      <c r="L67" s="84"/>
      <c r="M67" s="82"/>
      <c r="N67" s="83"/>
      <c r="O67" s="84"/>
      <c r="P67" s="82"/>
      <c r="Q67" s="83"/>
      <c r="R67" s="84">
        <v>6</v>
      </c>
      <c r="S67" s="82"/>
      <c r="T67" s="83"/>
      <c r="U67" s="84">
        <v>1</v>
      </c>
      <c r="V67" s="82"/>
      <c r="W67" s="83"/>
      <c r="X67" s="84"/>
      <c r="Y67" s="70">
        <f t="shared" si="6"/>
        <v>0</v>
      </c>
      <c r="Z67" s="71">
        <f t="shared" si="6"/>
        <v>0</v>
      </c>
      <c r="AA67" s="72">
        <f t="shared" si="6"/>
        <v>8</v>
      </c>
      <c r="AB67" s="73">
        <f t="shared" si="7"/>
        <v>8</v>
      </c>
    </row>
    <row r="68" spans="1:28" s="74" customFormat="1" ht="12.75">
      <c r="A68" s="81"/>
      <c r="B68" s="75" t="s">
        <v>106</v>
      </c>
      <c r="C68" s="85" t="s">
        <v>39</v>
      </c>
      <c r="D68" s="82"/>
      <c r="E68" s="83"/>
      <c r="F68" s="84">
        <v>1</v>
      </c>
      <c r="G68" s="82"/>
      <c r="H68" s="83"/>
      <c r="I68" s="84"/>
      <c r="J68" s="82"/>
      <c r="K68" s="83"/>
      <c r="L68" s="84"/>
      <c r="M68" s="82"/>
      <c r="N68" s="83"/>
      <c r="O68" s="84"/>
      <c r="P68" s="82"/>
      <c r="Q68" s="83"/>
      <c r="R68" s="84">
        <v>3</v>
      </c>
      <c r="S68" s="82"/>
      <c r="T68" s="83"/>
      <c r="U68" s="84">
        <v>1</v>
      </c>
      <c r="V68" s="82"/>
      <c r="W68" s="83"/>
      <c r="X68" s="84"/>
      <c r="Y68" s="70">
        <f t="shared" si="6"/>
        <v>0</v>
      </c>
      <c r="Z68" s="71">
        <f t="shared" si="6"/>
        <v>0</v>
      </c>
      <c r="AA68" s="72">
        <f t="shared" si="6"/>
        <v>5</v>
      </c>
      <c r="AB68" s="73">
        <f t="shared" si="7"/>
        <v>5</v>
      </c>
    </row>
    <row r="69" spans="1:28" s="74" customFormat="1" ht="12.75">
      <c r="A69" s="81"/>
      <c r="B69" s="75" t="s">
        <v>107</v>
      </c>
      <c r="C69" s="85" t="s">
        <v>39</v>
      </c>
      <c r="D69" s="82"/>
      <c r="E69" s="83"/>
      <c r="F69" s="84"/>
      <c r="G69" s="82"/>
      <c r="H69" s="83"/>
      <c r="I69" s="84"/>
      <c r="J69" s="82"/>
      <c r="K69" s="83"/>
      <c r="L69" s="84"/>
      <c r="M69" s="82"/>
      <c r="N69" s="83"/>
      <c r="O69" s="84"/>
      <c r="P69" s="82"/>
      <c r="Q69" s="83"/>
      <c r="R69" s="84"/>
      <c r="S69" s="82"/>
      <c r="T69" s="83"/>
      <c r="U69" s="84"/>
      <c r="V69" s="82"/>
      <c r="W69" s="83"/>
      <c r="X69" s="84"/>
      <c r="Y69" s="70">
        <f t="shared" si="6"/>
        <v>0</v>
      </c>
      <c r="Z69" s="71">
        <f t="shared" si="6"/>
        <v>0</v>
      </c>
      <c r="AA69" s="72">
        <f t="shared" si="6"/>
        <v>0</v>
      </c>
      <c r="AB69" s="73">
        <f t="shared" si="7"/>
        <v>0</v>
      </c>
    </row>
    <row r="70" spans="1:28" s="74" customFormat="1" ht="12.75">
      <c r="A70" s="81"/>
      <c r="B70" s="75" t="s">
        <v>27</v>
      </c>
      <c r="C70" s="85" t="s">
        <v>39</v>
      </c>
      <c r="D70" s="82"/>
      <c r="E70" s="83"/>
      <c r="F70" s="84"/>
      <c r="G70" s="82"/>
      <c r="H70" s="83"/>
      <c r="I70" s="84"/>
      <c r="J70" s="82"/>
      <c r="K70" s="83"/>
      <c r="L70" s="84"/>
      <c r="M70" s="82"/>
      <c r="N70" s="83"/>
      <c r="O70" s="84"/>
      <c r="P70" s="82"/>
      <c r="Q70" s="83"/>
      <c r="R70" s="84"/>
      <c r="S70" s="112"/>
      <c r="T70" s="68"/>
      <c r="U70" s="113"/>
      <c r="V70" s="82"/>
      <c r="W70" s="83"/>
      <c r="X70" s="84"/>
      <c r="Y70" s="70">
        <f t="shared" si="6"/>
        <v>0</v>
      </c>
      <c r="Z70" s="71">
        <f t="shared" si="6"/>
        <v>0</v>
      </c>
      <c r="AA70" s="72">
        <f t="shared" si="6"/>
        <v>0</v>
      </c>
      <c r="AB70" s="73">
        <f t="shared" si="7"/>
        <v>0</v>
      </c>
    </row>
    <row r="71" spans="1:28" s="74" customFormat="1" ht="12.75">
      <c r="A71" s="81"/>
      <c r="B71" s="75" t="s">
        <v>103</v>
      </c>
      <c r="C71" s="85" t="s">
        <v>39</v>
      </c>
      <c r="D71" s="82"/>
      <c r="E71" s="83"/>
      <c r="F71" s="84"/>
      <c r="G71" s="82"/>
      <c r="H71" s="83"/>
      <c r="I71" s="84"/>
      <c r="J71" s="112"/>
      <c r="K71" s="68"/>
      <c r="L71" s="113"/>
      <c r="M71" s="82"/>
      <c r="N71" s="83"/>
      <c r="O71" s="84"/>
      <c r="P71" s="82"/>
      <c r="Q71" s="83"/>
      <c r="R71" s="84"/>
      <c r="S71" s="112"/>
      <c r="T71" s="68">
        <v>5</v>
      </c>
      <c r="U71" s="113">
        <v>6</v>
      </c>
      <c r="V71" s="112"/>
      <c r="W71" s="68"/>
      <c r="X71" s="113"/>
      <c r="Y71" s="70">
        <f t="shared" si="6"/>
        <v>0</v>
      </c>
      <c r="Z71" s="71">
        <f t="shared" si="6"/>
        <v>5</v>
      </c>
      <c r="AA71" s="72">
        <f t="shared" si="6"/>
        <v>6</v>
      </c>
      <c r="AB71" s="73">
        <f t="shared" si="7"/>
        <v>11</v>
      </c>
    </row>
    <row r="72" spans="1:28" s="74" customFormat="1" ht="12.75">
      <c r="A72" s="81"/>
      <c r="B72" s="75" t="s">
        <v>40</v>
      </c>
      <c r="C72" s="85" t="s">
        <v>39</v>
      </c>
      <c r="D72" s="82"/>
      <c r="E72" s="83"/>
      <c r="F72" s="84"/>
      <c r="G72" s="112"/>
      <c r="H72" s="68"/>
      <c r="I72" s="113"/>
      <c r="J72" s="112"/>
      <c r="K72" s="68"/>
      <c r="L72" s="113"/>
      <c r="M72" s="112"/>
      <c r="N72" s="68"/>
      <c r="O72" s="113"/>
      <c r="P72" s="112"/>
      <c r="Q72" s="68"/>
      <c r="R72" s="113"/>
      <c r="S72" s="112"/>
      <c r="T72" s="68">
        <v>2</v>
      </c>
      <c r="U72" s="113">
        <v>5</v>
      </c>
      <c r="V72" s="112"/>
      <c r="W72" s="68"/>
      <c r="X72" s="113"/>
      <c r="Y72" s="70">
        <f t="shared" si="6"/>
        <v>0</v>
      </c>
      <c r="Z72" s="71">
        <f t="shared" si="6"/>
        <v>2</v>
      </c>
      <c r="AA72" s="72">
        <f t="shared" si="6"/>
        <v>5</v>
      </c>
      <c r="AB72" s="73">
        <f t="shared" si="7"/>
        <v>7</v>
      </c>
    </row>
    <row r="73" spans="1:28" s="74" customFormat="1" ht="12.75">
      <c r="A73" s="81"/>
      <c r="B73" s="75" t="s">
        <v>42</v>
      </c>
      <c r="C73" s="85" t="s">
        <v>39</v>
      </c>
      <c r="D73" s="112"/>
      <c r="E73" s="68"/>
      <c r="F73" s="88"/>
      <c r="G73" s="112"/>
      <c r="H73" s="68"/>
      <c r="I73" s="88"/>
      <c r="J73" s="112"/>
      <c r="K73" s="68"/>
      <c r="L73" s="88"/>
      <c r="M73" s="112"/>
      <c r="N73" s="68"/>
      <c r="O73" s="88"/>
      <c r="P73" s="112">
        <v>1</v>
      </c>
      <c r="Q73" s="68"/>
      <c r="R73" s="88"/>
      <c r="S73" s="112"/>
      <c r="T73" s="68">
        <v>2</v>
      </c>
      <c r="U73" s="88">
        <v>5</v>
      </c>
      <c r="V73" s="112"/>
      <c r="W73" s="68"/>
      <c r="X73" s="88"/>
      <c r="Y73" s="70">
        <f t="shared" si="6"/>
        <v>1</v>
      </c>
      <c r="Z73" s="71">
        <f t="shared" si="6"/>
        <v>2</v>
      </c>
      <c r="AA73" s="72">
        <f t="shared" si="6"/>
        <v>5</v>
      </c>
      <c r="AB73" s="73">
        <f t="shared" si="7"/>
        <v>8</v>
      </c>
    </row>
    <row r="74" spans="1:28" s="74" customFormat="1" ht="12.75">
      <c r="A74" s="81"/>
      <c r="B74" s="75" t="s">
        <v>41</v>
      </c>
      <c r="C74" s="85" t="s">
        <v>39</v>
      </c>
      <c r="D74" s="112"/>
      <c r="E74" s="68"/>
      <c r="F74" s="113"/>
      <c r="G74" s="112"/>
      <c r="H74" s="68"/>
      <c r="I74" s="113"/>
      <c r="J74" s="112"/>
      <c r="K74" s="68"/>
      <c r="L74" s="113"/>
      <c r="M74" s="112"/>
      <c r="N74" s="68"/>
      <c r="O74" s="113"/>
      <c r="P74" s="112"/>
      <c r="Q74" s="68"/>
      <c r="R74" s="113"/>
      <c r="S74" s="112"/>
      <c r="T74" s="68"/>
      <c r="U74" s="113"/>
      <c r="V74" s="112"/>
      <c r="W74" s="68"/>
      <c r="X74" s="113"/>
      <c r="Y74" s="70">
        <f t="shared" si="6"/>
        <v>0</v>
      </c>
      <c r="Z74" s="71">
        <f t="shared" si="6"/>
        <v>0</v>
      </c>
      <c r="AA74" s="72">
        <f t="shared" si="6"/>
        <v>0</v>
      </c>
      <c r="AB74" s="73">
        <f t="shared" si="7"/>
        <v>0</v>
      </c>
    </row>
    <row r="75" spans="1:28" s="74" customFormat="1" ht="12.75">
      <c r="A75" s="81"/>
      <c r="B75" s="75" t="s">
        <v>124</v>
      </c>
      <c r="C75" s="85" t="s">
        <v>39</v>
      </c>
      <c r="D75" s="112"/>
      <c r="E75" s="68"/>
      <c r="F75" s="113"/>
      <c r="G75" s="112"/>
      <c r="H75" s="68"/>
      <c r="I75" s="113"/>
      <c r="J75" s="112"/>
      <c r="K75" s="68"/>
      <c r="L75" s="113"/>
      <c r="M75" s="112"/>
      <c r="N75" s="68"/>
      <c r="O75" s="113"/>
      <c r="P75" s="112">
        <v>1</v>
      </c>
      <c r="Q75" s="68"/>
      <c r="R75" s="113"/>
      <c r="S75" s="112"/>
      <c r="T75" s="68"/>
      <c r="U75" s="113"/>
      <c r="V75" s="112"/>
      <c r="W75" s="68"/>
      <c r="X75" s="113"/>
      <c r="Y75" s="70">
        <f t="shared" si="6"/>
        <v>1</v>
      </c>
      <c r="Z75" s="71">
        <f t="shared" si="6"/>
        <v>0</v>
      </c>
      <c r="AA75" s="72">
        <f t="shared" si="6"/>
        <v>0</v>
      </c>
      <c r="AB75" s="73">
        <f t="shared" si="7"/>
        <v>1</v>
      </c>
    </row>
    <row r="76" spans="1:28" s="74" customFormat="1" ht="12.75">
      <c r="A76" s="81"/>
      <c r="B76" s="75" t="s">
        <v>72</v>
      </c>
      <c r="C76" s="85" t="s">
        <v>39</v>
      </c>
      <c r="D76" s="112"/>
      <c r="E76" s="68"/>
      <c r="F76" s="113"/>
      <c r="G76" s="112"/>
      <c r="H76" s="68"/>
      <c r="I76" s="113"/>
      <c r="J76" s="112"/>
      <c r="K76" s="68"/>
      <c r="L76" s="113"/>
      <c r="M76" s="112"/>
      <c r="N76" s="68"/>
      <c r="O76" s="113"/>
      <c r="P76" s="112"/>
      <c r="Q76" s="68"/>
      <c r="R76" s="113">
        <v>1</v>
      </c>
      <c r="S76" s="112"/>
      <c r="T76" s="68">
        <v>6</v>
      </c>
      <c r="U76" s="113">
        <v>12</v>
      </c>
      <c r="V76" s="112"/>
      <c r="W76" s="68"/>
      <c r="X76" s="113"/>
      <c r="Y76" s="70">
        <f t="shared" si="6"/>
        <v>0</v>
      </c>
      <c r="Z76" s="71">
        <f t="shared" si="6"/>
        <v>6</v>
      </c>
      <c r="AA76" s="72">
        <f t="shared" si="6"/>
        <v>13</v>
      </c>
      <c r="AB76" s="73">
        <f t="shared" si="7"/>
        <v>19</v>
      </c>
    </row>
    <row r="77" spans="1:28" s="74" customFormat="1" ht="12.75">
      <c r="A77" s="81"/>
      <c r="B77" s="75" t="s">
        <v>108</v>
      </c>
      <c r="C77" s="85" t="s">
        <v>39</v>
      </c>
      <c r="D77" s="112"/>
      <c r="E77" s="68"/>
      <c r="F77" s="113">
        <v>1</v>
      </c>
      <c r="G77" s="112"/>
      <c r="H77" s="68"/>
      <c r="I77" s="113"/>
      <c r="J77" s="112"/>
      <c r="K77" s="68"/>
      <c r="L77" s="113"/>
      <c r="M77" s="112"/>
      <c r="N77" s="68"/>
      <c r="O77" s="113"/>
      <c r="P77" s="112"/>
      <c r="Q77" s="68"/>
      <c r="R77" s="113">
        <v>3</v>
      </c>
      <c r="S77" s="112"/>
      <c r="T77" s="68"/>
      <c r="U77" s="113">
        <v>3</v>
      </c>
      <c r="V77" s="112"/>
      <c r="W77" s="68"/>
      <c r="X77" s="113"/>
      <c r="Y77" s="70">
        <f t="shared" si="6"/>
        <v>0</v>
      </c>
      <c r="Z77" s="71">
        <f t="shared" si="6"/>
        <v>0</v>
      </c>
      <c r="AA77" s="72">
        <f t="shared" si="6"/>
        <v>7</v>
      </c>
      <c r="AB77" s="73">
        <f t="shared" si="7"/>
        <v>7</v>
      </c>
    </row>
    <row r="78" spans="1:28" s="74" customFormat="1" ht="25.5">
      <c r="A78" s="81"/>
      <c r="B78" s="75" t="s">
        <v>29</v>
      </c>
      <c r="C78" s="85" t="s">
        <v>39</v>
      </c>
      <c r="D78" s="112"/>
      <c r="E78" s="68"/>
      <c r="F78" s="88"/>
      <c r="G78" s="112"/>
      <c r="H78" s="68"/>
      <c r="I78" s="88"/>
      <c r="J78" s="112"/>
      <c r="K78" s="68"/>
      <c r="L78" s="88"/>
      <c r="M78" s="112"/>
      <c r="N78" s="68"/>
      <c r="O78" s="88"/>
      <c r="P78" s="112"/>
      <c r="Q78" s="68"/>
      <c r="R78" s="88"/>
      <c r="S78" s="112">
        <v>5</v>
      </c>
      <c r="T78" s="68">
        <v>4</v>
      </c>
      <c r="U78" s="88">
        <v>72</v>
      </c>
      <c r="V78" s="112"/>
      <c r="W78" s="68"/>
      <c r="X78" s="88"/>
      <c r="Y78" s="70">
        <f t="shared" si="6"/>
        <v>5</v>
      </c>
      <c r="Z78" s="71">
        <f t="shared" si="6"/>
        <v>4</v>
      </c>
      <c r="AA78" s="72">
        <f t="shared" si="6"/>
        <v>72</v>
      </c>
      <c r="AB78" s="73">
        <f t="shared" si="7"/>
        <v>81</v>
      </c>
    </row>
    <row r="79" spans="1:28" s="74" customFormat="1" ht="25.5">
      <c r="A79" s="77"/>
      <c r="B79" s="86" t="s">
        <v>73</v>
      </c>
      <c r="C79" s="73" t="s">
        <v>39</v>
      </c>
      <c r="D79" s="88"/>
      <c r="E79" s="83"/>
      <c r="F79" s="84">
        <v>1</v>
      </c>
      <c r="G79" s="82"/>
      <c r="H79" s="83"/>
      <c r="I79" s="84"/>
      <c r="J79" s="112"/>
      <c r="K79" s="68"/>
      <c r="L79" s="113"/>
      <c r="M79" s="82"/>
      <c r="N79" s="83"/>
      <c r="O79" s="84"/>
      <c r="P79" s="82"/>
      <c r="Q79" s="83"/>
      <c r="R79" s="84"/>
      <c r="S79" s="82">
        <v>1</v>
      </c>
      <c r="T79" s="83">
        <v>3</v>
      </c>
      <c r="U79" s="84">
        <v>31</v>
      </c>
      <c r="V79" s="112"/>
      <c r="W79" s="68"/>
      <c r="X79" s="113"/>
      <c r="Y79" s="70">
        <f t="shared" si="6"/>
        <v>1</v>
      </c>
      <c r="Z79" s="71">
        <f t="shared" si="6"/>
        <v>3</v>
      </c>
      <c r="AA79" s="72">
        <f t="shared" si="6"/>
        <v>32</v>
      </c>
      <c r="AB79" s="73">
        <f t="shared" si="7"/>
        <v>36</v>
      </c>
    </row>
    <row r="80" spans="1:28" s="74" customFormat="1" ht="25.5">
      <c r="A80" s="77"/>
      <c r="B80" s="89" t="s">
        <v>178</v>
      </c>
      <c r="C80" s="90" t="s">
        <v>39</v>
      </c>
      <c r="D80" s="91"/>
      <c r="E80" s="68"/>
      <c r="F80" s="92"/>
      <c r="G80" s="67"/>
      <c r="H80" s="68"/>
      <c r="I80" s="69"/>
      <c r="J80" s="91"/>
      <c r="K80" s="68"/>
      <c r="L80" s="92"/>
      <c r="M80" s="67"/>
      <c r="N80" s="68"/>
      <c r="O80" s="69"/>
      <c r="P80" s="91"/>
      <c r="Q80" s="68"/>
      <c r="R80" s="92"/>
      <c r="S80" s="67"/>
      <c r="T80" s="68"/>
      <c r="U80" s="69"/>
      <c r="V80" s="91"/>
      <c r="W80" s="68"/>
      <c r="X80" s="68"/>
      <c r="Y80" s="70">
        <f t="shared" si="6"/>
        <v>0</v>
      </c>
      <c r="Z80" s="71">
        <f t="shared" si="6"/>
        <v>0</v>
      </c>
      <c r="AA80" s="72">
        <f t="shared" si="6"/>
        <v>0</v>
      </c>
      <c r="AB80" s="73">
        <f t="shared" si="7"/>
        <v>0</v>
      </c>
    </row>
    <row r="81" spans="1:28" ht="31.5">
      <c r="A81" s="43"/>
      <c r="B81" s="46" t="s">
        <v>111</v>
      </c>
      <c r="C81" s="28" t="s">
        <v>39</v>
      </c>
      <c r="D81" s="57">
        <f>SUM(D59:D80)</f>
        <v>4</v>
      </c>
      <c r="E81" s="26">
        <f aca="true" t="shared" si="8" ref="E81:X81">SUM(E59:E80)</f>
        <v>22</v>
      </c>
      <c r="F81" s="61">
        <f t="shared" si="8"/>
        <v>56</v>
      </c>
      <c r="G81" s="25">
        <f t="shared" si="8"/>
        <v>0</v>
      </c>
      <c r="H81" s="26">
        <f t="shared" si="8"/>
        <v>1</v>
      </c>
      <c r="I81" s="27">
        <f t="shared" si="8"/>
        <v>2</v>
      </c>
      <c r="J81" s="57">
        <f t="shared" si="8"/>
        <v>0</v>
      </c>
      <c r="K81" s="26">
        <f t="shared" si="8"/>
        <v>0</v>
      </c>
      <c r="L81" s="61">
        <f t="shared" si="8"/>
        <v>0</v>
      </c>
      <c r="M81" s="25">
        <f t="shared" si="8"/>
        <v>0</v>
      </c>
      <c r="N81" s="26">
        <f t="shared" si="8"/>
        <v>0</v>
      </c>
      <c r="O81" s="27">
        <f t="shared" si="8"/>
        <v>1</v>
      </c>
      <c r="P81" s="57">
        <f t="shared" si="8"/>
        <v>11</v>
      </c>
      <c r="Q81" s="26">
        <f t="shared" si="8"/>
        <v>51</v>
      </c>
      <c r="R81" s="61">
        <f t="shared" si="8"/>
        <v>131</v>
      </c>
      <c r="S81" s="25">
        <f t="shared" si="8"/>
        <v>44</v>
      </c>
      <c r="T81" s="26">
        <f t="shared" si="8"/>
        <v>143</v>
      </c>
      <c r="U81" s="27">
        <f t="shared" si="8"/>
        <v>632</v>
      </c>
      <c r="V81" s="57">
        <f t="shared" si="8"/>
        <v>0</v>
      </c>
      <c r="W81" s="26">
        <f t="shared" si="8"/>
        <v>0</v>
      </c>
      <c r="X81" s="26">
        <f t="shared" si="8"/>
        <v>0</v>
      </c>
      <c r="Y81" s="25">
        <f t="shared" si="6"/>
        <v>59</v>
      </c>
      <c r="Z81" s="26">
        <f t="shared" si="6"/>
        <v>217</v>
      </c>
      <c r="AA81" s="27">
        <f t="shared" si="6"/>
        <v>822</v>
      </c>
      <c r="AB81" s="28">
        <f t="shared" si="7"/>
        <v>1098</v>
      </c>
    </row>
    <row r="82" spans="1:28" ht="47.25">
      <c r="A82" s="44"/>
      <c r="B82" s="47" t="s">
        <v>78</v>
      </c>
      <c r="C82" s="21" t="s">
        <v>79</v>
      </c>
      <c r="D82" s="58"/>
      <c r="E82" s="19"/>
      <c r="F82" s="59">
        <v>1</v>
      </c>
      <c r="G82" s="18"/>
      <c r="H82" s="19"/>
      <c r="I82" s="20"/>
      <c r="J82" s="58"/>
      <c r="K82" s="19"/>
      <c r="L82" s="59"/>
      <c r="M82" s="18"/>
      <c r="N82" s="19"/>
      <c r="O82" s="20">
        <v>1</v>
      </c>
      <c r="P82" s="58"/>
      <c r="Q82" s="19"/>
      <c r="R82" s="59"/>
      <c r="S82" s="18">
        <v>14</v>
      </c>
      <c r="T82" s="19">
        <v>62</v>
      </c>
      <c r="U82" s="20">
        <v>458</v>
      </c>
      <c r="V82" s="58"/>
      <c r="W82" s="19"/>
      <c r="X82" s="19"/>
      <c r="Y82" s="18">
        <f t="shared" si="6"/>
        <v>14</v>
      </c>
      <c r="Z82" s="19">
        <f t="shared" si="6"/>
        <v>62</v>
      </c>
      <c r="AA82" s="20">
        <f t="shared" si="6"/>
        <v>460</v>
      </c>
      <c r="AB82" s="21">
        <f t="shared" si="7"/>
        <v>536</v>
      </c>
    </row>
    <row r="83" spans="1:28" s="74" customFormat="1" ht="12.75">
      <c r="A83" s="93"/>
      <c r="B83" s="94" t="s">
        <v>125</v>
      </c>
      <c r="C83" s="73" t="s">
        <v>79</v>
      </c>
      <c r="D83" s="91"/>
      <c r="E83" s="68"/>
      <c r="F83" s="92"/>
      <c r="G83" s="67"/>
      <c r="H83" s="68"/>
      <c r="I83" s="69"/>
      <c r="J83" s="91"/>
      <c r="K83" s="68"/>
      <c r="L83" s="92"/>
      <c r="M83" s="67"/>
      <c r="N83" s="68"/>
      <c r="O83" s="69"/>
      <c r="P83" s="91"/>
      <c r="Q83" s="68"/>
      <c r="R83" s="92"/>
      <c r="S83" s="67"/>
      <c r="T83" s="68"/>
      <c r="U83" s="69">
        <v>4</v>
      </c>
      <c r="V83" s="91"/>
      <c r="W83" s="68"/>
      <c r="X83" s="68"/>
      <c r="Y83" s="70">
        <f t="shared" si="6"/>
        <v>0</v>
      </c>
      <c r="Z83" s="71">
        <f t="shared" si="6"/>
        <v>0</v>
      </c>
      <c r="AA83" s="72">
        <f t="shared" si="6"/>
        <v>4</v>
      </c>
      <c r="AB83" s="73">
        <f t="shared" si="7"/>
        <v>4</v>
      </c>
    </row>
    <row r="84" spans="1:28" s="74" customFormat="1" ht="12.75">
      <c r="A84" s="93"/>
      <c r="B84" s="94" t="s">
        <v>113</v>
      </c>
      <c r="C84" s="73" t="s">
        <v>79</v>
      </c>
      <c r="D84" s="91"/>
      <c r="E84" s="68"/>
      <c r="F84" s="92"/>
      <c r="G84" s="67"/>
      <c r="H84" s="68"/>
      <c r="I84" s="69"/>
      <c r="J84" s="91"/>
      <c r="K84" s="68"/>
      <c r="L84" s="92"/>
      <c r="M84" s="67"/>
      <c r="N84" s="68"/>
      <c r="O84" s="69"/>
      <c r="P84" s="91"/>
      <c r="Q84" s="68"/>
      <c r="R84" s="92"/>
      <c r="S84" s="67">
        <v>1</v>
      </c>
      <c r="T84" s="68">
        <v>24</v>
      </c>
      <c r="U84" s="69">
        <v>235</v>
      </c>
      <c r="V84" s="91"/>
      <c r="W84" s="68"/>
      <c r="X84" s="68"/>
      <c r="Y84" s="70">
        <f t="shared" si="6"/>
        <v>1</v>
      </c>
      <c r="Z84" s="71">
        <f t="shared" si="6"/>
        <v>24</v>
      </c>
      <c r="AA84" s="72">
        <f t="shared" si="6"/>
        <v>235</v>
      </c>
      <c r="AB84" s="73">
        <f t="shared" si="7"/>
        <v>260</v>
      </c>
    </row>
    <row r="85" spans="1:28" s="74" customFormat="1" ht="12.75">
      <c r="A85" s="93"/>
      <c r="B85" s="94" t="s">
        <v>126</v>
      </c>
      <c r="C85" s="73" t="s">
        <v>79</v>
      </c>
      <c r="D85" s="91"/>
      <c r="E85" s="68"/>
      <c r="F85" s="92"/>
      <c r="G85" s="67"/>
      <c r="H85" s="68"/>
      <c r="I85" s="69"/>
      <c r="J85" s="91"/>
      <c r="K85" s="68"/>
      <c r="L85" s="92"/>
      <c r="M85" s="67"/>
      <c r="N85" s="68"/>
      <c r="O85" s="69"/>
      <c r="P85" s="91"/>
      <c r="Q85" s="68"/>
      <c r="R85" s="92"/>
      <c r="S85" s="67">
        <v>1</v>
      </c>
      <c r="T85" s="68">
        <v>27</v>
      </c>
      <c r="U85" s="69">
        <v>118</v>
      </c>
      <c r="V85" s="91"/>
      <c r="W85" s="68"/>
      <c r="X85" s="68"/>
      <c r="Y85" s="70">
        <f t="shared" si="6"/>
        <v>1</v>
      </c>
      <c r="Z85" s="71">
        <f t="shared" si="6"/>
        <v>27</v>
      </c>
      <c r="AA85" s="72">
        <f t="shared" si="6"/>
        <v>118</v>
      </c>
      <c r="AB85" s="73">
        <f t="shared" si="7"/>
        <v>146</v>
      </c>
    </row>
    <row r="86" spans="1:28" s="74" customFormat="1" ht="12.75">
      <c r="A86" s="93"/>
      <c r="B86" s="94" t="s">
        <v>112</v>
      </c>
      <c r="C86" s="73" t="s">
        <v>79</v>
      </c>
      <c r="D86" s="91"/>
      <c r="E86" s="68"/>
      <c r="F86" s="92"/>
      <c r="G86" s="67"/>
      <c r="H86" s="68"/>
      <c r="I86" s="69"/>
      <c r="J86" s="91"/>
      <c r="K86" s="68"/>
      <c r="L86" s="92"/>
      <c r="M86" s="67"/>
      <c r="N86" s="68"/>
      <c r="O86" s="69"/>
      <c r="P86" s="91"/>
      <c r="Q86" s="68"/>
      <c r="R86" s="92"/>
      <c r="S86" s="67"/>
      <c r="T86" s="68"/>
      <c r="U86" s="69">
        <v>3</v>
      </c>
      <c r="V86" s="91"/>
      <c r="W86" s="68"/>
      <c r="X86" s="68"/>
      <c r="Y86" s="70">
        <f t="shared" si="6"/>
        <v>0</v>
      </c>
      <c r="Z86" s="71">
        <f t="shared" si="6"/>
        <v>0</v>
      </c>
      <c r="AA86" s="72">
        <f t="shared" si="6"/>
        <v>3</v>
      </c>
      <c r="AB86" s="73">
        <f t="shared" si="7"/>
        <v>3</v>
      </c>
    </row>
    <row r="87" spans="1:28" s="74" customFormat="1" ht="12.75">
      <c r="A87" s="93"/>
      <c r="B87" s="89" t="s">
        <v>174</v>
      </c>
      <c r="C87" s="73" t="s">
        <v>79</v>
      </c>
      <c r="D87" s="91"/>
      <c r="E87" s="68"/>
      <c r="F87" s="92"/>
      <c r="G87" s="67"/>
      <c r="H87" s="68"/>
      <c r="I87" s="69"/>
      <c r="J87" s="91"/>
      <c r="K87" s="68"/>
      <c r="L87" s="92"/>
      <c r="M87" s="67"/>
      <c r="N87" s="68"/>
      <c r="O87" s="69"/>
      <c r="P87" s="91"/>
      <c r="Q87" s="68"/>
      <c r="R87" s="92"/>
      <c r="S87" s="67">
        <v>9</v>
      </c>
      <c r="T87" s="68"/>
      <c r="U87" s="69"/>
      <c r="V87" s="91"/>
      <c r="W87" s="68"/>
      <c r="X87" s="68"/>
      <c r="Y87" s="70">
        <f aca="true" t="shared" si="9" ref="Y87:AA100">D87+G87+J87+M87+P87+S87+V87</f>
        <v>9</v>
      </c>
      <c r="Z87" s="71">
        <f t="shared" si="9"/>
        <v>0</v>
      </c>
      <c r="AA87" s="72">
        <f t="shared" si="9"/>
        <v>0</v>
      </c>
      <c r="AB87" s="73">
        <f t="shared" si="7"/>
        <v>9</v>
      </c>
    </row>
    <row r="88" spans="1:28" s="74" customFormat="1" ht="12.75">
      <c r="A88" s="93"/>
      <c r="B88" s="94" t="s">
        <v>50</v>
      </c>
      <c r="C88" s="73" t="s">
        <v>79</v>
      </c>
      <c r="D88" s="91"/>
      <c r="E88" s="68"/>
      <c r="F88" s="92">
        <v>1</v>
      </c>
      <c r="G88" s="67"/>
      <c r="H88" s="68"/>
      <c r="I88" s="69"/>
      <c r="J88" s="91"/>
      <c r="K88" s="68"/>
      <c r="L88" s="92"/>
      <c r="M88" s="67"/>
      <c r="N88" s="68"/>
      <c r="O88" s="69">
        <v>1</v>
      </c>
      <c r="P88" s="91"/>
      <c r="Q88" s="68"/>
      <c r="R88" s="92"/>
      <c r="S88" s="67">
        <v>1</v>
      </c>
      <c r="T88" s="68">
        <v>11</v>
      </c>
      <c r="U88" s="69">
        <v>98</v>
      </c>
      <c r="V88" s="91"/>
      <c r="W88" s="68"/>
      <c r="X88" s="68"/>
      <c r="Y88" s="70">
        <f t="shared" si="9"/>
        <v>1</v>
      </c>
      <c r="Z88" s="71">
        <f t="shared" si="9"/>
        <v>11</v>
      </c>
      <c r="AA88" s="72">
        <f t="shared" si="9"/>
        <v>100</v>
      </c>
      <c r="AB88" s="73">
        <f t="shared" si="7"/>
        <v>112</v>
      </c>
    </row>
    <row r="89" spans="1:28" s="74" customFormat="1" ht="25.5">
      <c r="A89" s="93"/>
      <c r="B89" s="94" t="s">
        <v>133</v>
      </c>
      <c r="C89" s="73" t="s">
        <v>79</v>
      </c>
      <c r="D89" s="91"/>
      <c r="E89" s="68"/>
      <c r="F89" s="92"/>
      <c r="G89" s="67"/>
      <c r="H89" s="68"/>
      <c r="I89" s="69"/>
      <c r="J89" s="91"/>
      <c r="K89" s="68"/>
      <c r="L89" s="92"/>
      <c r="M89" s="67"/>
      <c r="N89" s="68"/>
      <c r="O89" s="69"/>
      <c r="P89" s="91"/>
      <c r="Q89" s="68"/>
      <c r="R89" s="92"/>
      <c r="S89" s="67">
        <v>2</v>
      </c>
      <c r="T89" s="68"/>
      <c r="U89" s="69"/>
      <c r="V89" s="91"/>
      <c r="W89" s="68"/>
      <c r="X89" s="68"/>
      <c r="Y89" s="70">
        <f t="shared" si="9"/>
        <v>2</v>
      </c>
      <c r="Z89" s="71">
        <f t="shared" si="9"/>
        <v>0</v>
      </c>
      <c r="AA89" s="72">
        <f t="shared" si="9"/>
        <v>0</v>
      </c>
      <c r="AB89" s="73">
        <f t="shared" si="7"/>
        <v>2</v>
      </c>
    </row>
    <row r="90" spans="1:28" ht="47.25">
      <c r="A90" s="43"/>
      <c r="B90" s="46" t="s">
        <v>142</v>
      </c>
      <c r="C90" s="28" t="s">
        <v>79</v>
      </c>
      <c r="D90" s="57">
        <f>SUM(D83:D89)</f>
        <v>0</v>
      </c>
      <c r="E90" s="26">
        <f aca="true" t="shared" si="10" ref="E90:X90">SUM(E83:E89)</f>
        <v>0</v>
      </c>
      <c r="F90" s="61">
        <f t="shared" si="10"/>
        <v>1</v>
      </c>
      <c r="G90" s="25">
        <f t="shared" si="10"/>
        <v>0</v>
      </c>
      <c r="H90" s="26">
        <f t="shared" si="10"/>
        <v>0</v>
      </c>
      <c r="I90" s="27">
        <f t="shared" si="10"/>
        <v>0</v>
      </c>
      <c r="J90" s="57">
        <f t="shared" si="10"/>
        <v>0</v>
      </c>
      <c r="K90" s="26">
        <f t="shared" si="10"/>
        <v>0</v>
      </c>
      <c r="L90" s="61">
        <f t="shared" si="10"/>
        <v>0</v>
      </c>
      <c r="M90" s="25">
        <f t="shared" si="10"/>
        <v>0</v>
      </c>
      <c r="N90" s="26">
        <f t="shared" si="10"/>
        <v>0</v>
      </c>
      <c r="O90" s="27">
        <f t="shared" si="10"/>
        <v>1</v>
      </c>
      <c r="P90" s="57">
        <f t="shared" si="10"/>
        <v>0</v>
      </c>
      <c r="Q90" s="26">
        <f t="shared" si="10"/>
        <v>0</v>
      </c>
      <c r="R90" s="61">
        <f t="shared" si="10"/>
        <v>0</v>
      </c>
      <c r="S90" s="25">
        <f t="shared" si="10"/>
        <v>14</v>
      </c>
      <c r="T90" s="26">
        <f t="shared" si="10"/>
        <v>62</v>
      </c>
      <c r="U90" s="27">
        <f t="shared" si="10"/>
        <v>458</v>
      </c>
      <c r="V90" s="57">
        <f t="shared" si="10"/>
        <v>0</v>
      </c>
      <c r="W90" s="26">
        <f t="shared" si="10"/>
        <v>0</v>
      </c>
      <c r="X90" s="26">
        <f t="shared" si="10"/>
        <v>0</v>
      </c>
      <c r="Y90" s="25">
        <f t="shared" si="9"/>
        <v>14</v>
      </c>
      <c r="Z90" s="26">
        <f t="shared" si="9"/>
        <v>62</v>
      </c>
      <c r="AA90" s="27">
        <f t="shared" si="9"/>
        <v>460</v>
      </c>
      <c r="AB90" s="28">
        <f t="shared" si="7"/>
        <v>536</v>
      </c>
    </row>
    <row r="91" spans="1:28" ht="31.5">
      <c r="A91" s="49"/>
      <c r="B91" s="50" t="s">
        <v>51</v>
      </c>
      <c r="C91" s="51" t="s">
        <v>52</v>
      </c>
      <c r="D91" s="60"/>
      <c r="E91" s="53"/>
      <c r="F91" s="62"/>
      <c r="G91" s="52"/>
      <c r="H91" s="53"/>
      <c r="I91" s="54"/>
      <c r="J91" s="60"/>
      <c r="K91" s="53"/>
      <c r="L91" s="62"/>
      <c r="M91" s="52">
        <v>1</v>
      </c>
      <c r="N91" s="53">
        <v>1</v>
      </c>
      <c r="O91" s="54">
        <v>1</v>
      </c>
      <c r="P91" s="60"/>
      <c r="Q91" s="53">
        <v>1</v>
      </c>
      <c r="R91" s="62"/>
      <c r="S91" s="52">
        <v>1</v>
      </c>
      <c r="T91" s="53">
        <v>7</v>
      </c>
      <c r="U91" s="54">
        <v>37</v>
      </c>
      <c r="V91" s="60"/>
      <c r="W91" s="53"/>
      <c r="X91" s="53"/>
      <c r="Y91" s="18">
        <f t="shared" si="9"/>
        <v>2</v>
      </c>
      <c r="Z91" s="19">
        <f t="shared" si="9"/>
        <v>9</v>
      </c>
      <c r="AA91" s="20">
        <f t="shared" si="9"/>
        <v>38</v>
      </c>
      <c r="AB91" s="21">
        <f t="shared" si="7"/>
        <v>49</v>
      </c>
    </row>
    <row r="92" spans="1:28" s="74" customFormat="1" ht="12.75">
      <c r="A92" s="95"/>
      <c r="B92" s="96" t="s">
        <v>55</v>
      </c>
      <c r="C92" s="90" t="s">
        <v>52</v>
      </c>
      <c r="D92" s="88"/>
      <c r="E92" s="83"/>
      <c r="F92" s="97"/>
      <c r="G92" s="82"/>
      <c r="H92" s="83"/>
      <c r="I92" s="84"/>
      <c r="J92" s="88"/>
      <c r="K92" s="83"/>
      <c r="L92" s="97"/>
      <c r="M92" s="82"/>
      <c r="N92" s="83"/>
      <c r="O92" s="84"/>
      <c r="P92" s="88"/>
      <c r="Q92" s="83">
        <v>1</v>
      </c>
      <c r="R92" s="97"/>
      <c r="S92" s="82"/>
      <c r="T92" s="83">
        <v>4</v>
      </c>
      <c r="U92" s="84">
        <v>9</v>
      </c>
      <c r="V92" s="88"/>
      <c r="W92" s="83"/>
      <c r="X92" s="83"/>
      <c r="Y92" s="70">
        <f t="shared" si="9"/>
        <v>0</v>
      </c>
      <c r="Z92" s="71">
        <f t="shared" si="9"/>
        <v>5</v>
      </c>
      <c r="AA92" s="72">
        <f t="shared" si="9"/>
        <v>9</v>
      </c>
      <c r="AB92" s="73">
        <f t="shared" si="7"/>
        <v>14</v>
      </c>
    </row>
    <row r="93" spans="1:28" s="74" customFormat="1" ht="12.75">
      <c r="A93" s="95"/>
      <c r="B93" s="96" t="s">
        <v>67</v>
      </c>
      <c r="C93" s="90" t="s">
        <v>52</v>
      </c>
      <c r="D93" s="88"/>
      <c r="E93" s="83"/>
      <c r="F93" s="97"/>
      <c r="G93" s="82"/>
      <c r="H93" s="83"/>
      <c r="I93" s="84"/>
      <c r="J93" s="88"/>
      <c r="K93" s="83"/>
      <c r="L93" s="97"/>
      <c r="M93" s="82">
        <v>1</v>
      </c>
      <c r="N93" s="83"/>
      <c r="O93" s="84"/>
      <c r="P93" s="88"/>
      <c r="Q93" s="83"/>
      <c r="R93" s="97"/>
      <c r="S93" s="82"/>
      <c r="T93" s="83"/>
      <c r="U93" s="84"/>
      <c r="V93" s="88"/>
      <c r="W93" s="83"/>
      <c r="X93" s="83"/>
      <c r="Y93" s="70">
        <f t="shared" si="9"/>
        <v>1</v>
      </c>
      <c r="Z93" s="71">
        <f t="shared" si="9"/>
        <v>0</v>
      </c>
      <c r="AA93" s="72">
        <f t="shared" si="9"/>
        <v>0</v>
      </c>
      <c r="AB93" s="73">
        <f t="shared" si="7"/>
        <v>1</v>
      </c>
    </row>
    <row r="94" spans="1:28" s="74" customFormat="1" ht="12.75">
      <c r="A94" s="95"/>
      <c r="B94" s="96" t="s">
        <v>56</v>
      </c>
      <c r="C94" s="90" t="s">
        <v>52</v>
      </c>
      <c r="D94" s="88"/>
      <c r="E94" s="83"/>
      <c r="F94" s="97"/>
      <c r="G94" s="82"/>
      <c r="H94" s="83"/>
      <c r="I94" s="84"/>
      <c r="J94" s="88"/>
      <c r="K94" s="83"/>
      <c r="L94" s="97"/>
      <c r="M94" s="82"/>
      <c r="N94" s="83"/>
      <c r="O94" s="84"/>
      <c r="P94" s="88"/>
      <c r="Q94" s="83"/>
      <c r="R94" s="97"/>
      <c r="S94" s="82">
        <v>1</v>
      </c>
      <c r="T94" s="83"/>
      <c r="U94" s="84">
        <v>7</v>
      </c>
      <c r="V94" s="88"/>
      <c r="W94" s="83"/>
      <c r="X94" s="83"/>
      <c r="Y94" s="70">
        <f t="shared" si="9"/>
        <v>1</v>
      </c>
      <c r="Z94" s="71">
        <f t="shared" si="9"/>
        <v>0</v>
      </c>
      <c r="AA94" s="72">
        <f t="shared" si="9"/>
        <v>7</v>
      </c>
      <c r="AB94" s="73">
        <f t="shared" si="7"/>
        <v>8</v>
      </c>
    </row>
    <row r="95" spans="1:28" s="74" customFormat="1" ht="12.75">
      <c r="A95" s="95"/>
      <c r="B95" s="96" t="s">
        <v>53</v>
      </c>
      <c r="C95" s="90" t="s">
        <v>52</v>
      </c>
      <c r="D95" s="88"/>
      <c r="E95" s="83"/>
      <c r="F95" s="97"/>
      <c r="G95" s="82"/>
      <c r="H95" s="83"/>
      <c r="I95" s="84"/>
      <c r="J95" s="88"/>
      <c r="K95" s="83"/>
      <c r="L95" s="97"/>
      <c r="M95" s="82"/>
      <c r="N95" s="83"/>
      <c r="O95" s="84"/>
      <c r="P95" s="88"/>
      <c r="Q95" s="83"/>
      <c r="R95" s="97"/>
      <c r="S95" s="82"/>
      <c r="T95" s="83">
        <v>2</v>
      </c>
      <c r="U95" s="84">
        <v>13</v>
      </c>
      <c r="V95" s="88"/>
      <c r="W95" s="83"/>
      <c r="X95" s="83"/>
      <c r="Y95" s="70">
        <f t="shared" si="9"/>
        <v>0</v>
      </c>
      <c r="Z95" s="71">
        <f t="shared" si="9"/>
        <v>2</v>
      </c>
      <c r="AA95" s="72">
        <f t="shared" si="9"/>
        <v>13</v>
      </c>
      <c r="AB95" s="73">
        <f t="shared" si="7"/>
        <v>15</v>
      </c>
    </row>
    <row r="96" spans="1:28" s="74" customFormat="1" ht="12.75">
      <c r="A96" s="95"/>
      <c r="B96" s="96" t="s">
        <v>54</v>
      </c>
      <c r="C96" s="90" t="s">
        <v>52</v>
      </c>
      <c r="D96" s="88"/>
      <c r="E96" s="83"/>
      <c r="F96" s="97"/>
      <c r="G96" s="82"/>
      <c r="H96" s="83"/>
      <c r="I96" s="84"/>
      <c r="J96" s="88"/>
      <c r="K96" s="83"/>
      <c r="L96" s="97"/>
      <c r="M96" s="82"/>
      <c r="N96" s="83">
        <v>1</v>
      </c>
      <c r="O96" s="84">
        <v>1</v>
      </c>
      <c r="P96" s="88"/>
      <c r="Q96" s="83"/>
      <c r="R96" s="97"/>
      <c r="S96" s="82"/>
      <c r="T96" s="83"/>
      <c r="U96" s="84">
        <v>3</v>
      </c>
      <c r="V96" s="88"/>
      <c r="W96" s="83"/>
      <c r="X96" s="83"/>
      <c r="Y96" s="70">
        <f t="shared" si="9"/>
        <v>0</v>
      </c>
      <c r="Z96" s="71">
        <f t="shared" si="9"/>
        <v>1</v>
      </c>
      <c r="AA96" s="72">
        <f t="shared" si="9"/>
        <v>4</v>
      </c>
      <c r="AB96" s="73">
        <f t="shared" si="7"/>
        <v>5</v>
      </c>
    </row>
    <row r="97" spans="1:28" s="74" customFormat="1" ht="12.75">
      <c r="A97" s="95"/>
      <c r="B97" s="96" t="s">
        <v>163</v>
      </c>
      <c r="C97" s="90" t="s">
        <v>52</v>
      </c>
      <c r="D97" s="88"/>
      <c r="E97" s="83"/>
      <c r="F97" s="97"/>
      <c r="G97" s="82"/>
      <c r="H97" s="83"/>
      <c r="I97" s="84"/>
      <c r="J97" s="88"/>
      <c r="K97" s="83"/>
      <c r="L97" s="97"/>
      <c r="M97" s="82"/>
      <c r="N97" s="83"/>
      <c r="O97" s="84"/>
      <c r="P97" s="88"/>
      <c r="Q97" s="83"/>
      <c r="R97" s="97"/>
      <c r="S97" s="82"/>
      <c r="T97" s="83">
        <v>1</v>
      </c>
      <c r="U97" s="84">
        <v>4</v>
      </c>
      <c r="V97" s="88"/>
      <c r="W97" s="83"/>
      <c r="X97" s="83"/>
      <c r="Y97" s="70">
        <f t="shared" si="9"/>
        <v>0</v>
      </c>
      <c r="Z97" s="71">
        <f t="shared" si="9"/>
        <v>1</v>
      </c>
      <c r="AA97" s="72">
        <f t="shared" si="9"/>
        <v>4</v>
      </c>
      <c r="AB97" s="73">
        <f t="shared" si="7"/>
        <v>5</v>
      </c>
    </row>
    <row r="98" spans="1:28" s="74" customFormat="1" ht="25.5">
      <c r="A98" s="95"/>
      <c r="B98" s="96" t="s">
        <v>162</v>
      </c>
      <c r="C98" s="90" t="s">
        <v>52</v>
      </c>
      <c r="D98" s="88"/>
      <c r="E98" s="83"/>
      <c r="F98" s="97"/>
      <c r="G98" s="82"/>
      <c r="H98" s="83"/>
      <c r="I98" s="84"/>
      <c r="J98" s="88"/>
      <c r="K98" s="83"/>
      <c r="L98" s="97"/>
      <c r="M98" s="82"/>
      <c r="N98" s="83"/>
      <c r="O98" s="84"/>
      <c r="P98" s="88"/>
      <c r="Q98" s="83"/>
      <c r="R98" s="97"/>
      <c r="S98" s="82"/>
      <c r="T98" s="83"/>
      <c r="U98" s="84">
        <v>1</v>
      </c>
      <c r="V98" s="88"/>
      <c r="W98" s="83"/>
      <c r="X98" s="83"/>
      <c r="Y98" s="70">
        <f t="shared" si="9"/>
        <v>0</v>
      </c>
      <c r="Z98" s="71">
        <f t="shared" si="9"/>
        <v>0</v>
      </c>
      <c r="AA98" s="72">
        <f t="shared" si="9"/>
        <v>1</v>
      </c>
      <c r="AB98" s="73">
        <f t="shared" si="7"/>
        <v>1</v>
      </c>
    </row>
    <row r="99" spans="1:28" ht="32.25" thickBot="1">
      <c r="A99" s="45"/>
      <c r="B99" s="48" t="s">
        <v>115</v>
      </c>
      <c r="C99" s="39" t="s">
        <v>52</v>
      </c>
      <c r="D99" s="37">
        <f>SUM(D92:D98)</f>
        <v>0</v>
      </c>
      <c r="E99" s="56">
        <f aca="true" t="shared" si="11" ref="E99:X99">SUM(E92:E98)</f>
        <v>0</v>
      </c>
      <c r="F99" s="143">
        <f t="shared" si="11"/>
        <v>0</v>
      </c>
      <c r="G99" s="56">
        <f t="shared" si="11"/>
        <v>0</v>
      </c>
      <c r="H99" s="56">
        <f t="shared" si="11"/>
        <v>0</v>
      </c>
      <c r="I99" s="137">
        <f t="shared" si="11"/>
        <v>0</v>
      </c>
      <c r="J99" s="37">
        <f t="shared" si="11"/>
        <v>0</v>
      </c>
      <c r="K99" s="56">
        <f t="shared" si="11"/>
        <v>0</v>
      </c>
      <c r="L99" s="143">
        <f t="shared" si="11"/>
        <v>0</v>
      </c>
      <c r="M99" s="56">
        <f t="shared" si="11"/>
        <v>1</v>
      </c>
      <c r="N99" s="56">
        <f t="shared" si="11"/>
        <v>1</v>
      </c>
      <c r="O99" s="137">
        <f t="shared" si="11"/>
        <v>1</v>
      </c>
      <c r="P99" s="37">
        <f t="shared" si="11"/>
        <v>0</v>
      </c>
      <c r="Q99" s="56">
        <f t="shared" si="11"/>
        <v>1</v>
      </c>
      <c r="R99" s="143">
        <f t="shared" si="11"/>
        <v>0</v>
      </c>
      <c r="S99" s="56">
        <f t="shared" si="11"/>
        <v>1</v>
      </c>
      <c r="T99" s="56">
        <f t="shared" si="11"/>
        <v>7</v>
      </c>
      <c r="U99" s="137">
        <f t="shared" si="11"/>
        <v>37</v>
      </c>
      <c r="V99" s="37">
        <f t="shared" si="11"/>
        <v>0</v>
      </c>
      <c r="W99" s="56">
        <f t="shared" si="11"/>
        <v>0</v>
      </c>
      <c r="X99" s="143">
        <f t="shared" si="11"/>
        <v>0</v>
      </c>
      <c r="Y99" s="37">
        <f t="shared" si="9"/>
        <v>2</v>
      </c>
      <c r="Z99" s="36">
        <f t="shared" si="9"/>
        <v>9</v>
      </c>
      <c r="AA99" s="38">
        <f t="shared" si="9"/>
        <v>38</v>
      </c>
      <c r="AB99" s="39">
        <f t="shared" si="7"/>
        <v>49</v>
      </c>
    </row>
    <row r="100" spans="1:28" ht="36.75" thickBot="1">
      <c r="A100" s="119"/>
      <c r="B100" s="120" t="s">
        <v>57</v>
      </c>
      <c r="C100" s="121"/>
      <c r="D100" s="125">
        <f aca="true" t="shared" si="12" ref="D100:X100">D99+D90+D81+D57+D31+D22</f>
        <v>16</v>
      </c>
      <c r="E100" s="122">
        <f t="shared" si="12"/>
        <v>80</v>
      </c>
      <c r="F100" s="141">
        <f t="shared" si="12"/>
        <v>197</v>
      </c>
      <c r="G100" s="122">
        <f t="shared" si="12"/>
        <v>0</v>
      </c>
      <c r="H100" s="122">
        <f t="shared" si="12"/>
        <v>1</v>
      </c>
      <c r="I100" s="142">
        <f t="shared" si="12"/>
        <v>11</v>
      </c>
      <c r="J100" s="125">
        <f t="shared" si="12"/>
        <v>0</v>
      </c>
      <c r="K100" s="122">
        <f t="shared" si="12"/>
        <v>0</v>
      </c>
      <c r="L100" s="141">
        <f t="shared" si="12"/>
        <v>0</v>
      </c>
      <c r="M100" s="122">
        <f t="shared" si="12"/>
        <v>4</v>
      </c>
      <c r="N100" s="122">
        <f t="shared" si="12"/>
        <v>5</v>
      </c>
      <c r="O100" s="142">
        <f t="shared" si="12"/>
        <v>19</v>
      </c>
      <c r="P100" s="125">
        <f t="shared" si="12"/>
        <v>30</v>
      </c>
      <c r="Q100" s="122">
        <f t="shared" si="12"/>
        <v>162</v>
      </c>
      <c r="R100" s="141">
        <f t="shared" si="12"/>
        <v>369</v>
      </c>
      <c r="S100" s="122">
        <f t="shared" si="12"/>
        <v>113</v>
      </c>
      <c r="T100" s="122">
        <f t="shared" si="12"/>
        <v>551</v>
      </c>
      <c r="U100" s="142">
        <f t="shared" si="12"/>
        <v>2321</v>
      </c>
      <c r="V100" s="125">
        <f t="shared" si="12"/>
        <v>0</v>
      </c>
      <c r="W100" s="122">
        <f t="shared" si="12"/>
        <v>9</v>
      </c>
      <c r="X100" s="141">
        <f t="shared" si="12"/>
        <v>22</v>
      </c>
      <c r="Y100" s="127">
        <f t="shared" si="9"/>
        <v>163</v>
      </c>
      <c r="Z100" s="128">
        <f t="shared" si="9"/>
        <v>808</v>
      </c>
      <c r="AA100" s="129">
        <f t="shared" si="9"/>
        <v>2939</v>
      </c>
      <c r="AB100" s="130">
        <f t="shared" si="7"/>
        <v>3910</v>
      </c>
    </row>
    <row r="101" spans="24:26" ht="12.75">
      <c r="X101" s="41"/>
      <c r="Y101" s="42"/>
      <c r="Z101" s="2"/>
    </row>
    <row r="102" spans="2:28" ht="16.5" thickBot="1">
      <c r="B102" s="131" t="s">
        <v>116</v>
      </c>
      <c r="C102" s="3"/>
      <c r="Y102" s="3"/>
      <c r="Z102" s="3"/>
      <c r="AA102" s="3"/>
      <c r="AB102" s="3"/>
    </row>
    <row r="103" spans="2:28" ht="15" thickBot="1">
      <c r="B103" s="150" t="s">
        <v>117</v>
      </c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  <c r="AA103" s="151"/>
      <c r="AB103" s="152"/>
    </row>
    <row r="104" spans="2:28" ht="15" thickBot="1">
      <c r="B104" s="153" t="s">
        <v>118</v>
      </c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5"/>
    </row>
    <row r="105" spans="2:28" ht="15" thickBot="1">
      <c r="B105" s="156" t="s">
        <v>119</v>
      </c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8"/>
    </row>
    <row r="298" ht="12.75">
      <c r="AC298" s="1"/>
    </row>
    <row r="299" ht="12.75">
      <c r="AC299" s="1"/>
    </row>
    <row r="300" ht="12.75">
      <c r="AC300" s="1"/>
    </row>
    <row r="301" ht="12.75">
      <c r="AC301" s="1"/>
    </row>
    <row r="302" ht="12.75">
      <c r="AC302" s="1"/>
    </row>
    <row r="303" ht="12.75">
      <c r="AC303" s="1"/>
    </row>
    <row r="304" ht="12.75">
      <c r="AC304" s="1"/>
    </row>
    <row r="305" ht="12.75">
      <c r="AC305" s="1"/>
    </row>
    <row r="306" ht="12.75">
      <c r="AC306" s="1"/>
    </row>
    <row r="307" ht="12.75">
      <c r="AC307" s="1"/>
    </row>
    <row r="308" ht="12.75">
      <c r="AC308" s="1"/>
    </row>
    <row r="309" ht="12.75">
      <c r="AC309" s="1"/>
    </row>
    <row r="310" ht="12.75">
      <c r="AC310" s="1"/>
    </row>
    <row r="311" ht="12.75">
      <c r="AC311" s="1"/>
    </row>
    <row r="312" ht="12.75">
      <c r="AC312" s="1"/>
    </row>
    <row r="313" ht="12.75">
      <c r="AC313" s="1"/>
    </row>
    <row r="314" ht="12.75">
      <c r="AC314" s="1"/>
    </row>
    <row r="315" ht="12.75">
      <c r="AC315" s="1"/>
    </row>
    <row r="316" ht="12.75">
      <c r="AC316" s="1"/>
    </row>
    <row r="317" ht="12.75">
      <c r="AC317" s="1"/>
    </row>
    <row r="318" ht="12.75">
      <c r="AC318" s="1"/>
    </row>
    <row r="319" ht="12.75">
      <c r="AC319" s="1"/>
    </row>
    <row r="320" ht="12.75">
      <c r="AC320" s="1"/>
    </row>
    <row r="321" ht="12.75">
      <c r="AC321" s="1"/>
    </row>
    <row r="322" ht="12.75">
      <c r="AC322" s="1"/>
    </row>
    <row r="323" ht="12.75">
      <c r="AC323" s="1"/>
    </row>
    <row r="324" ht="12.75">
      <c r="AC324" s="1"/>
    </row>
    <row r="325" ht="12.75">
      <c r="AC325" s="1"/>
    </row>
    <row r="326" ht="12.75">
      <c r="AC326" s="1"/>
    </row>
    <row r="327" ht="12.75">
      <c r="AC327" s="1"/>
    </row>
    <row r="328" ht="12.75">
      <c r="AC328" s="1"/>
    </row>
    <row r="329" ht="12.75">
      <c r="AC329" s="1"/>
    </row>
  </sheetData>
  <mergeCells count="14">
    <mergeCell ref="A1:AB1"/>
    <mergeCell ref="A2:AB4"/>
    <mergeCell ref="S5:U5"/>
    <mergeCell ref="V5:X5"/>
    <mergeCell ref="Y5:AA5"/>
    <mergeCell ref="AB5:AB6"/>
    <mergeCell ref="D5:F5"/>
    <mergeCell ref="G5:I5"/>
    <mergeCell ref="J5:L5"/>
    <mergeCell ref="M5:O5"/>
    <mergeCell ref="B103:AB103"/>
    <mergeCell ref="B104:AB104"/>
    <mergeCell ref="B105:AB105"/>
    <mergeCell ref="P5:R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Архангельский фонд "Поиск"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Ивлев Игорь Иванович</dc:creator>
  <cp:keywords/>
  <dc:description/>
  <cp:lastModifiedBy>Ивлев Игорь Иванович</cp:lastModifiedBy>
  <cp:lastPrinted>2002-07-09T16:13:41Z</cp:lastPrinted>
  <dcterms:created xsi:type="dcterms:W3CDTF">2002-05-26T14:29:46Z</dcterms:created>
  <dcterms:modified xsi:type="dcterms:W3CDTF">2002-10-01T12:38:16Z</dcterms:modified>
  <cp:category/>
  <cp:version/>
  <cp:contentType/>
  <cp:contentStatus/>
</cp:coreProperties>
</file>